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BF81/Wealth2/"/>
    </mc:Choice>
  </mc:AlternateContent>
  <xr:revisionPtr revIDLastSave="35" documentId="8_{145FCF07-B7EC-4489-B8E8-A79DB8CD710B}" xr6:coauthVersionLast="47" xr6:coauthVersionMax="47" xr10:uidLastSave="{C9CD7EF9-C88F-4D16-901C-9A215460CD85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22" i="2"/>
  <c r="K122" i="2"/>
  <c r="M177" i="2"/>
  <c r="M152" i="2"/>
  <c r="L119" i="1"/>
  <c r="K119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M152" i="1"/>
  <c r="L153" i="4"/>
  <c r="K153" i="4"/>
  <c r="L152" i="4"/>
  <c r="K152" i="4"/>
  <c r="L151" i="4"/>
  <c r="K151" i="4"/>
  <c r="L150" i="4"/>
  <c r="K150" i="4"/>
  <c r="L149" i="4"/>
  <c r="K149" i="4"/>
  <c r="L148" i="4"/>
  <c r="K148" i="4"/>
  <c r="L147" i="4"/>
  <c r="K147" i="4"/>
  <c r="L146" i="4"/>
  <c r="K146" i="4"/>
  <c r="L145" i="4"/>
  <c r="K145" i="4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54" i="4"/>
  <c r="D12" i="3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<sst xmlns="http://schemas.openxmlformats.org/spreadsheetml/2006/main" count="1222" uniqueCount="232">
  <si>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</si>
  <si>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</si>
  <si>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</si>
  <si>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</si>
  <si>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</si>
  <si>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</si>
  <si>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</si>
  <si>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</si>
  <si>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</si>
  <si>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</si>
  <si>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</si>
  <si>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</si>
  <si>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</si>
  <si>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</si>
  <si>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</si>
  <si>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</si>
  <si>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</si>
  <si>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</si>
  <si>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</si>
  <si>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</si>
  <si>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</si>
  <si>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</si>
  <si>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</si>
  <si>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</si>
  <si>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</si>
  <si>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</si>
  <si>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</si>
  <si>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</si>
  <si>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</si>
  <si>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</si>
  <si>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</si>
  <si>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</si>
  <si>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</si>
  <si>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</si>
  <si>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</si>
  <si>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</si>
  <si>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</si>
  <si>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Common</t>
  </si>
  <si>
    <t>a. Dependent Variable: comscore Common wealth score</t>
  </si>
  <si>
    <t>Std. Error of Mean</t>
  </si>
  <si>
    <t/>
  </si>
  <si>
    <t>a. For each variable, missing values are replaced with the variable mean.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</si>
  <si>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</si>
  <si>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</si>
  <si>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</si>
  <si>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</si>
  <si>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</si>
  <si>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</si>
  <si>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</si>
  <si>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</si>
  <si>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</si>
  <si>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</si>
  <si>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</si>
  <si>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</si>
  <si>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</si>
  <si>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</si>
  <si>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Urban</t>
  </si>
  <si>
    <t>QH101_11 Source of drinking water: Robinet dans logement</t>
  </si>
  <si>
    <t>QH101_12 Source of drinking water: Robinet dans cour/parcelle</t>
  </si>
  <si>
    <t>QH101_13 Source of drinking water: Robinet chez un voisin</t>
  </si>
  <si>
    <t>QH101_14 Source of drinking water: Robinet public</t>
  </si>
  <si>
    <t>QH101_15 Source of drinking water: Borne fontaine</t>
  </si>
  <si>
    <t>QH101_16 Source of drinking water: Poste d'eau autonome</t>
  </si>
  <si>
    <t>QH101_21 Source of drinking water: Puits à pompe</t>
  </si>
  <si>
    <t>QH101_22 Source of drinking water: Forage</t>
  </si>
  <si>
    <t>QH101_31 Source of drinking water: Puits protégé</t>
  </si>
  <si>
    <t>QH101_32 Source of drinking water: Puits non protégé</t>
  </si>
  <si>
    <t>QH101_41 Source of drinking water: Source protégée</t>
  </si>
  <si>
    <t>QH101_42 Source of drinking water: Source non protégée</t>
  </si>
  <si>
    <t>QH101_51 Source of drinking water: Eau de pluie</t>
  </si>
  <si>
    <t>QH101_71 Source of drinking water: Charette avec petite citerne/Tonneau/Camion citerne</t>
  </si>
  <si>
    <t>QH101_81 Source of drinking water: Eau de surface (rivière/barrage/lac/mare/fleuve/canal/canal d'irrigation)</t>
  </si>
  <si>
    <t>QH101_91 Source of drinking water: Eau en bouteille</t>
  </si>
  <si>
    <t>QH101_92 Source of drinking water: Eau de sachet</t>
  </si>
  <si>
    <t>QH101_96 Source of drinking water: Autre</t>
  </si>
  <si>
    <t>QH109_11 Type of toilet facility: Chasse d'eau connectée à un système d'égout</t>
  </si>
  <si>
    <t>QH109_12 Type of toilet facility: Chasse d'eau connectée à une fosse septique</t>
  </si>
  <si>
    <t>QH109_13 Type of toilet facility: Chasse d'eau connectée à une fosse d'aisances</t>
  </si>
  <si>
    <t>QH109_14 Type of toilet facility: Chasse d'eau connectée à quelque chose d'autre</t>
  </si>
  <si>
    <t>QH109_15 Type of toilet facility: Chasse d'eau connectée à ne sait pas où</t>
  </si>
  <si>
    <t>QH109_21 Type of toilet facility: Fosse d'aisances améliorée auto-aérée</t>
  </si>
  <si>
    <t>QH109_22 Type of toilet facility: Fosse d'aisances avec dalle</t>
  </si>
  <si>
    <t>QH109_23 Type of toilet facility: Fosse d'aisances sans dalle trou ouvert</t>
  </si>
  <si>
    <t>QH109_31 Type of toilet facility: Toilettes à compostage</t>
  </si>
  <si>
    <t>QH109_51 Type of toilet facility: Toilettes/latrines suspendues</t>
  </si>
  <si>
    <t>QH109_61 Type of toilet facility: Pas de toilettes/nature</t>
  </si>
  <si>
    <t>QH109_96 Type of toilet facility: Autre</t>
  </si>
  <si>
    <t>QH109_11_sh Type of toilet facility: Chasse d'eau connectée à un système d'égout - shared</t>
  </si>
  <si>
    <t>QH109_12_sh Type of toilet facility: Chasse d'eau connectée à une fosse septique - shared</t>
  </si>
  <si>
    <t>QH109_13_sh Type of toilet facility: Chasse d'eau connectée à une fosse d'aisances - shared</t>
  </si>
  <si>
    <t>QH109_21_sh Type of toilet facility: Fosse d'aisances améliorée auto-aérée - shared</t>
  </si>
  <si>
    <t>QH109_22_sh Type of toilet facility: Fosse d'aisances avec dalle - shared</t>
  </si>
  <si>
    <t>QH109_23_sh Type of toilet facility: Fosse d'aisances sans dalle trou ouvert - shared</t>
  </si>
  <si>
    <t>QH109_31_sh Type of toilet facility: Toilettes à compostage - shared</t>
  </si>
  <si>
    <t>QH109_51_sh Type of toilet facility: Toilettes/latrines suspendues - shared</t>
  </si>
  <si>
    <t>QH109_96_sh Type of toilet facility: Autre - shared</t>
  </si>
  <si>
    <t>QH117_1 Type of cookstove: Cuisinière électrique</t>
  </si>
  <si>
    <t>QH117_2 Type of cookstove: Four solaire</t>
  </si>
  <si>
    <t>QH117_3 Type of cookstove: Cuisinière à gaz propane liquéfié (GPL) / cuisinière à gaz</t>
  </si>
  <si>
    <t>QH117_4 Type of cookstove: Cuinière connectée au gaz naturel</t>
  </si>
  <si>
    <t>QH117_5 Type of cookstove: Cuisinière au biogaz</t>
  </si>
  <si>
    <t>QH117_6 Type of cookstove: Cuisinière à combustible liquide</t>
  </si>
  <si>
    <t>QH117_7 Type of cookstove: Cuisinière d'un fabricant à combustible solide</t>
  </si>
  <si>
    <t>QH117_8 Type of cookstove: Cuisinière traditionnelle à combustible solide</t>
  </si>
  <si>
    <t>QH117_9 Type of cookstove: Foyer à trois pierres/foyer ouvert</t>
  </si>
  <si>
    <t>QH117_95 Type of cookstove: Pas de repas préparé dans le ménage</t>
  </si>
  <si>
    <t>QH120_1 Type of cooking fuel: Alcool/éthanol</t>
  </si>
  <si>
    <t>QH120_2 Type of cooking fuel: Essence/diesel</t>
  </si>
  <si>
    <t>QH120_3 Type of cooking fuel: Paraffine/pétrole</t>
  </si>
  <si>
    <t>QH120_4 Type of cooking fuel: Charbon/lignite</t>
  </si>
  <si>
    <t>QH120_5 Type of cooking fuel: Charbon de bois</t>
  </si>
  <si>
    <t>QH120_6 Type of cooking fuel: Bois</t>
  </si>
  <si>
    <t>QH120_7 Type of cooking fuel: Paille/branchages/herbes</t>
  </si>
  <si>
    <t>QH120_96 Type of cooking fuel: Autre</t>
  </si>
  <si>
    <t>QH123_1 Heat source for home: Chauffage central</t>
  </si>
  <si>
    <t>QH123_2 Heat source for home: Radiateur d'un fabricant</t>
  </si>
  <si>
    <t>QH123_3 Heat source for home: Radiateur traditionnel</t>
  </si>
  <si>
    <t>QH123_4 Heat source for home: Fourneau d'un fabricant</t>
  </si>
  <si>
    <t>QH123_5 Heat source for home: Fourneau traditionnel</t>
  </si>
  <si>
    <t>QH123_6 Heat source for home: Feu à trois pierres/foyer ouvert</t>
  </si>
  <si>
    <t>QH123_95 Heat source for home: Pas chauffage/radiateur dans ménage</t>
  </si>
  <si>
    <t>QH123_96 Heat source for home: Autre</t>
  </si>
  <si>
    <t>QH125_1 Type of fuel for home heat: Électricité</t>
  </si>
  <si>
    <t>QH125_10 Type of fuel for home heat: Charbon de bois</t>
  </si>
  <si>
    <t>QH125_11 Type of fuel for home heat: Bois</t>
  </si>
  <si>
    <t>QH125_96 Type of fuel for home heat: Gas, Alcool, Parafine, Autre</t>
  </si>
  <si>
    <t>QH126_1 Type of light at home: Électricité de la sonabel</t>
  </si>
  <si>
    <t>QH126_2 Type of light at home: Plateforme multifonctionnelle</t>
  </si>
  <si>
    <t>QH126_3 Type of light at home: Centrale solaire communautaire</t>
  </si>
  <si>
    <t>QH126_4 Type of light at home: Energie solaire</t>
  </si>
  <si>
    <t>QH126_5 Type of light at home: Groupe electrogene</t>
  </si>
  <si>
    <t>QH126_6 Type of light at home: Batterie rechargeable</t>
  </si>
  <si>
    <t>QH126_7 Type of light at home: Lanterne solaire</t>
  </si>
  <si>
    <t>QH126_8 Type of light at home: Lampe de poche, torche ou lanterne rechargeable</t>
  </si>
  <si>
    <t>QH126_9 Type of light at home: Lampe de poche, torche ou lanterne à piles</t>
  </si>
  <si>
    <t>QH126_11 Type of light at home: Lampe essence/biogaz/huile</t>
  </si>
  <si>
    <t>QH126_14 Type of light at home: Bois/charbon de bois/paille</t>
  </si>
  <si>
    <t>QH126_19 Type of light at home: Bougie</t>
  </si>
  <si>
    <t>QH126_95 Type of light at home: Pas d'éclairage dans le ménage</t>
  </si>
  <si>
    <t>QH126_96 Type of light at home: Autre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</si>
  <si>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</si>
  <si>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</si>
  <si>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</si>
  <si>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</si>
  <si>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</si>
  <si>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</si>
  <si>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QH132G Chair in traditional materials</t>
  </si>
  <si>
    <t>QH132H Wardrobe / Bookcase</t>
  </si>
  <si>
    <t>QH132I Air conditioner</t>
  </si>
  <si>
    <t>QH132J Internet access at home</t>
  </si>
  <si>
    <t>QH132K Solar panel</t>
  </si>
  <si>
    <t>QH132L Generator</t>
  </si>
  <si>
    <t>QH133B Bicycle</t>
  </si>
  <si>
    <t>QH133C Motorcycle or scooter</t>
  </si>
  <si>
    <t>QH133D Animal-drawn cart</t>
  </si>
  <si>
    <t>QH133E Car or Truck</t>
  </si>
  <si>
    <t>QH133F Boat with a motor</t>
  </si>
  <si>
    <t>QH133G Plow</t>
  </si>
  <si>
    <t>QH133H Canoe</t>
  </si>
  <si>
    <t>QH133I Tractor</t>
  </si>
  <si>
    <t>QH133J Tiller</t>
  </si>
  <si>
    <t>QH133K Motorized seed drill</t>
  </si>
  <si>
    <t>QH133L Motorcycle tricycle</t>
  </si>
  <si>
    <t>QH133M Moped</t>
  </si>
  <si>
    <t>QH133N Motor pump</t>
  </si>
  <si>
    <t>MOBPHONE Owns a mobile phone</t>
  </si>
  <si>
    <t>CHECKACC Posession of a bank account</t>
  </si>
  <si>
    <t>QH152_11 Main floor material: Terre/sable</t>
  </si>
  <si>
    <t>QH152_12 Main floor material: Bouse</t>
  </si>
  <si>
    <t>QH152_22 Main floor material: Palmes/bambou</t>
  </si>
  <si>
    <t>QH152_31 Main floor material: Parquet ou bois ciré</t>
  </si>
  <si>
    <t>QH152_33 Main floor material: Carrelage</t>
  </si>
  <si>
    <t>QH152_34 Main floor material: Ciment</t>
  </si>
  <si>
    <t>QH152_35 Main floor material: Moquette</t>
  </si>
  <si>
    <t>QH152_96 Main floor material: Autre</t>
  </si>
  <si>
    <t>QH153_11 Main roof material: Pas de toit</t>
  </si>
  <si>
    <t>QH153_12 Main roof material: Chaume/palmes/feuilles</t>
  </si>
  <si>
    <t>QH153_13 Main roof material: Mottes de terre</t>
  </si>
  <si>
    <t>QH153_21 Main roof material: Natte</t>
  </si>
  <si>
    <t>QH153_22 Main roof material: Palmes/bambou</t>
  </si>
  <si>
    <t>QH153_23 Main roof material: Planches en bois</t>
  </si>
  <si>
    <t>QH153_31 Main roof material: Tôle</t>
  </si>
  <si>
    <t>QH153_32 Main roof material: Bois</t>
  </si>
  <si>
    <t>QH153_33 Main roof material: Zinc/fibre de ciment</t>
  </si>
  <si>
    <t>QH153_34 Main roof material: Tuiles</t>
  </si>
  <si>
    <t>QH153_35 Main roof material: Ciment</t>
  </si>
  <si>
    <t>QH153_36 Main roof material: Shingles</t>
  </si>
  <si>
    <t>QH153_96 Main roof material: Autre</t>
  </si>
  <si>
    <t>QH154_11 Main wall material: Pas de mur</t>
  </si>
  <si>
    <t>QH154_12 Main wall material: Bambou/cane/palme/tronc</t>
  </si>
  <si>
    <t>QH154_13 Main wall material: Terre</t>
  </si>
  <si>
    <t>QH154_21 Main wall material: Bambou avec boue</t>
  </si>
  <si>
    <t>QH154_22 Main wall material: Pierres avec boue</t>
  </si>
  <si>
    <t>QH154_23 Main wall material: Adobe non recouvert</t>
  </si>
  <si>
    <t>QH154_24 Main wall material: Contre-plaqué</t>
  </si>
  <si>
    <t>QH154_31 Main wall material: Ciment</t>
  </si>
  <si>
    <t>QH154_32 Main wall material: Pierres avec chaux/ciment</t>
  </si>
  <si>
    <t>QH154_33 Main wall material: Briques</t>
  </si>
  <si>
    <t>QH154_34 Main wall material: Blocs de ciment</t>
  </si>
  <si>
    <t>QH154_35 Main wall material: Adobe recouvert</t>
  </si>
  <si>
    <t>QH154_36 Main wall material: Planche en bois/shingles</t>
  </si>
  <si>
    <t>QH154_96 Main wall material: Autre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</si>
  <si>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</si>
  <si>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</si>
  <si>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</si>
  <si>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QH129A_1 Cows/bulls: 1-4</t>
  </si>
  <si>
    <t>QH129A_2 Cows/bulls: 5-9</t>
  </si>
  <si>
    <t>QH129A_3 Cows/bulls: 10+</t>
  </si>
  <si>
    <t>QH129B_1 Other cattle: 1-4</t>
  </si>
  <si>
    <t>QH129B_2 Other cattle: 5-9</t>
  </si>
  <si>
    <t>QH129B_3 Other cattle: 10+</t>
  </si>
  <si>
    <t>QH129D_1 Camel: 1-4</t>
  </si>
  <si>
    <t>QH129D_2 Camel: 5-9</t>
  </si>
  <si>
    <t>QH129D_3 Camel: 10+</t>
  </si>
  <si>
    <t>QH129E_1 Goats: 1-4</t>
  </si>
  <si>
    <t>QH129E_2 Goats: 5-9</t>
  </si>
  <si>
    <t>QH129E_3 Goats: 10+</t>
  </si>
  <si>
    <t>QH129F_1 Sheep: 1-4</t>
  </si>
  <si>
    <t>QH129F_2 Sheep: 5-9</t>
  </si>
  <si>
    <t>QH129F_3 Sheep: 10+</t>
  </si>
  <si>
    <t>QH129G_1 Pig: 1-4</t>
  </si>
  <si>
    <t>QH129G_2 Pig: 5-9</t>
  </si>
  <si>
    <t>QH129G_3 Pig: 10+</t>
  </si>
  <si>
    <t>QH129H_1 Chickens or other poultry: 1-9</t>
  </si>
  <si>
    <t>QH129H_2 Chickens or other poultry: 10-29</t>
  </si>
  <si>
    <t>QH129H_3 Chickens or other poultry: 30+</t>
  </si>
  <si>
    <t>QH129I_1 Duck/geese/turkeys: 1-4</t>
  </si>
  <si>
    <t>QH129I_2 Duck/geese/turkeys: 5-9</t>
  </si>
  <si>
    <t>QH129I_3 Duck/geese/turkeys: 10+</t>
  </si>
  <si>
    <t xml:space="preserve">combscor Combined national wealth score </t>
  </si>
  <si>
    <t xml:space="preserve">Histogram </t>
  </si>
  <si>
    <t>Burkina Faso DHS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</si>
</sst>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7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3"/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4" fillId="0" borderId="0" xfId="4"/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0" fontId="5" fillId="0" borderId="23" xfId="4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76" fontId="5" fillId="0" borderId="24" xfId="4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6" fillId="0" borderId="0" xfId="8"/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71" fontId="7" fillId="0" borderId="14" xfId="8" applyNumberFormat="1" applyFont="1" applyBorder="1" applyAlignment="1">
      <alignment horizontal="right" vertical="center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71" fontId="7" fillId="0" borderId="29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65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</cellXfs>
  <cellStyles count="9">
    <cellStyle name="Normal" xfId="0" builtinId="0"/>
    <cellStyle name="Normal_Common" xfId="1" xr:uid="{00000000-0005-0000-0000-000001000000}"/>
    <cellStyle name="Normal_Common_1" xfId="5" xr:uid="{EB846C97-A817-49E5-85F0-467A2CE274CC}"/>
    <cellStyle name="Normal_Composite" xfId="4" xr:uid="{8F44DA5B-D511-41EC-9F38-8B9F667976D2}"/>
    <cellStyle name="Normal_Composite_1" xfId="8" xr:uid="{49106545-BC4B-4DB6-8BAD-C4D0FB9CA179}"/>
    <cellStyle name="Normal_Rural" xfId="3" xr:uid="{EE000338-8BD4-4032-A8F7-324A5FFB29F0}"/>
    <cellStyle name="Normal_Rural_1" xfId="7" xr:uid="{E9F98D6A-C730-429A-A258-C7F2CD0A0103}"/>
    <cellStyle name="Normal_Urban" xfId="2" xr:uid="{8457067D-AB85-457C-BD5A-9E373EDCBE95}"/>
    <cellStyle name="Normal_Urban_1" xfId="6" xr:uid="{64D5CA10-9EA5-4ACE-84C5-6B70ACA33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333375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0DAA1C-0B47-4974-AF55-7F607089B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104584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5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37</v>
      </c>
      <c r="B1" s="2" t="s">
        <v>231</v>
      </c>
    </row>
    <row r="2" spans="1:12" s="17" customFormat="1" x14ac:dyDescent="0.25"/>
    <row r="3" spans="1:12" s="17" customFormat="1" x14ac:dyDescent="0.25"/>
    <row r="4" spans="1:12" ht="15.75" thickBot="1" x14ac:dyDescent="0.25">
      <c r="H4" s="36" t="s">
        <v>6</v>
      </c>
      <c r="I4" s="36"/>
      <c r="J4" s="57"/>
    </row>
    <row r="5" spans="1:12" ht="16.5" thickTop="1" thickBot="1" x14ac:dyDescent="0.25">
      <c r="B5" s="36" t="s">
        <v>0</v>
      </c>
      <c r="C5" s="36"/>
      <c r="D5" s="36"/>
      <c r="E5" s="36"/>
      <c r="F5" s="36"/>
      <c r="G5" s="4"/>
      <c r="H5" s="58" t="s">
        <v>40</v>
      </c>
      <c r="I5" s="59" t="s">
        <v>4</v>
      </c>
      <c r="J5" s="57"/>
      <c r="K5" s="34" t="s">
        <v>8</v>
      </c>
      <c r="L5" s="34"/>
    </row>
    <row r="6" spans="1:12" ht="27" thickTop="1" thickBot="1" x14ac:dyDescent="0.25">
      <c r="B6" s="37" t="s">
        <v>40</v>
      </c>
      <c r="C6" s="38" t="s">
        <v>1</v>
      </c>
      <c r="D6" s="39" t="s">
        <v>203</v>
      </c>
      <c r="E6" s="39" t="s">
        <v>204</v>
      </c>
      <c r="F6" s="40" t="s">
        <v>2</v>
      </c>
      <c r="G6" s="18"/>
      <c r="H6" s="60"/>
      <c r="I6" s="61" t="s">
        <v>5</v>
      </c>
      <c r="J6" s="57"/>
      <c r="K6" s="1" t="s">
        <v>9</v>
      </c>
      <c r="L6" s="1" t="s">
        <v>10</v>
      </c>
    </row>
    <row r="7" spans="1:12" ht="15.75" thickTop="1" x14ac:dyDescent="0.2">
      <c r="B7" s="41" t="s">
        <v>57</v>
      </c>
      <c r="C7" s="42">
        <v>2.9809071013508416E-2</v>
      </c>
      <c r="D7" s="43">
        <v>0.17006667215341176</v>
      </c>
      <c r="E7" s="44">
        <v>13251</v>
      </c>
      <c r="F7" s="45">
        <v>0</v>
      </c>
      <c r="G7" s="18"/>
      <c r="H7" s="41" t="s">
        <v>57</v>
      </c>
      <c r="I7" s="62">
        <v>3.3619966671023793E-2</v>
      </c>
      <c r="J7" s="57"/>
      <c r="K7" s="24">
        <f>((1-C7)/D7)*I7</f>
        <v>0.19179411394392423</v>
      </c>
      <c r="L7" s="24">
        <f>((0-C7)/D7)*I7</f>
        <v>-5.892865199739427E-3</v>
      </c>
    </row>
    <row r="8" spans="1:12" x14ac:dyDescent="0.2">
      <c r="B8" s="46" t="s">
        <v>58</v>
      </c>
      <c r="C8" s="47">
        <v>0.12746207833371068</v>
      </c>
      <c r="D8" s="48">
        <v>0.33350245957559826</v>
      </c>
      <c r="E8" s="49">
        <v>13251</v>
      </c>
      <c r="F8" s="50">
        <v>0</v>
      </c>
      <c r="G8" s="18"/>
      <c r="H8" s="46" t="s">
        <v>58</v>
      </c>
      <c r="I8" s="63">
        <v>6.6785820323880335E-2</v>
      </c>
      <c r="J8" s="57"/>
      <c r="K8" s="24">
        <f t="shared" ref="K8:K18" si="0">((1-C8)/D8)*I8</f>
        <v>0.17473082788154798</v>
      </c>
      <c r="L8" s="24">
        <f t="shared" ref="L8:L71" si="1">((0-C8)/D8)*I8</f>
        <v>-2.5525027529141549E-2</v>
      </c>
    </row>
    <row r="9" spans="1:12" x14ac:dyDescent="0.2">
      <c r="B9" s="46" t="s">
        <v>59</v>
      </c>
      <c r="C9" s="47">
        <v>3.9996981359897363E-3</v>
      </c>
      <c r="D9" s="48">
        <v>6.3118944917164591E-2</v>
      </c>
      <c r="E9" s="49">
        <v>13251</v>
      </c>
      <c r="F9" s="50">
        <v>0</v>
      </c>
      <c r="G9" s="18"/>
      <c r="H9" s="46" t="s">
        <v>59</v>
      </c>
      <c r="I9" s="63">
        <v>2.8151930149185474E-3</v>
      </c>
      <c r="J9" s="57"/>
      <c r="K9" s="24">
        <f t="shared" si="0"/>
        <v>4.4423003209957394E-2</v>
      </c>
      <c r="L9" s="24">
        <f t="shared" si="1"/>
        <v>-1.7839211775479174E-4</v>
      </c>
    </row>
    <row r="10" spans="1:12" x14ac:dyDescent="0.2">
      <c r="B10" s="46" t="s">
        <v>60</v>
      </c>
      <c r="C10" s="47">
        <v>5.4109123839710213E-2</v>
      </c>
      <c r="D10" s="48">
        <v>0.22624144027705487</v>
      </c>
      <c r="E10" s="49">
        <v>13251</v>
      </c>
      <c r="F10" s="50">
        <v>0</v>
      </c>
      <c r="G10" s="18"/>
      <c r="H10" s="46" t="s">
        <v>60</v>
      </c>
      <c r="I10" s="63">
        <v>7.2279912211794623E-3</v>
      </c>
      <c r="J10" s="57"/>
      <c r="K10" s="24">
        <f t="shared" si="0"/>
        <v>3.0219445830559952E-2</v>
      </c>
      <c r="L10" s="24">
        <f t="shared" si="1"/>
        <v>-1.7286853885839705E-3</v>
      </c>
    </row>
    <row r="11" spans="1:12" x14ac:dyDescent="0.2">
      <c r="B11" s="46" t="s">
        <v>61</v>
      </c>
      <c r="C11" s="47">
        <v>0.11267074183080522</v>
      </c>
      <c r="D11" s="48">
        <v>0.31620182024783888</v>
      </c>
      <c r="E11" s="49">
        <v>13251</v>
      </c>
      <c r="F11" s="50">
        <v>0</v>
      </c>
      <c r="G11" s="18"/>
      <c r="H11" s="46" t="s">
        <v>61</v>
      </c>
      <c r="I11" s="63">
        <v>1.4069178025851167E-2</v>
      </c>
      <c r="J11" s="57"/>
      <c r="K11" s="24">
        <f t="shared" si="0"/>
        <v>3.9481092458430199E-2</v>
      </c>
      <c r="L11" s="24">
        <f t="shared" si="1"/>
        <v>-5.0132055656094817E-3</v>
      </c>
    </row>
    <row r="12" spans="1:12" x14ac:dyDescent="0.2">
      <c r="B12" s="46" t="s">
        <v>62</v>
      </c>
      <c r="C12" s="47">
        <v>1.0263376348954795E-2</v>
      </c>
      <c r="D12" s="48">
        <v>0.10079090286013587</v>
      </c>
      <c r="E12" s="49">
        <v>13251</v>
      </c>
      <c r="F12" s="50">
        <v>0</v>
      </c>
      <c r="G12" s="18"/>
      <c r="H12" s="46" t="s">
        <v>62</v>
      </c>
      <c r="I12" s="63">
        <v>1.4655551032230771E-3</v>
      </c>
      <c r="J12" s="57"/>
      <c r="K12" s="24">
        <f t="shared" si="0"/>
        <v>1.4391314280132963E-2</v>
      </c>
      <c r="L12" s="24">
        <f t="shared" si="1"/>
        <v>-1.4923513092627392E-4</v>
      </c>
    </row>
    <row r="13" spans="1:12" x14ac:dyDescent="0.2">
      <c r="B13" s="46" t="s">
        <v>63</v>
      </c>
      <c r="C13" s="47">
        <v>9.621915327145121E-2</v>
      </c>
      <c r="D13" s="48">
        <v>0.29490268040764511</v>
      </c>
      <c r="E13" s="49">
        <v>13251</v>
      </c>
      <c r="F13" s="50">
        <v>0</v>
      </c>
      <c r="G13" s="18"/>
      <c r="H13" s="46" t="s">
        <v>63</v>
      </c>
      <c r="I13" s="63">
        <v>-1.9881759060773246E-2</v>
      </c>
      <c r="J13" s="57"/>
      <c r="K13" s="24">
        <f t="shared" si="0"/>
        <v>-6.0931128240544863E-2</v>
      </c>
      <c r="L13" s="24">
        <f t="shared" si="1"/>
        <v>6.4869061879337594E-3</v>
      </c>
    </row>
    <row r="14" spans="1:12" x14ac:dyDescent="0.2">
      <c r="B14" s="46" t="s">
        <v>64</v>
      </c>
      <c r="C14" s="47">
        <v>0.3584635121877594</v>
      </c>
      <c r="D14" s="48">
        <v>0.47956728271398663</v>
      </c>
      <c r="E14" s="49">
        <v>13251</v>
      </c>
      <c r="F14" s="50">
        <v>0</v>
      </c>
      <c r="G14" s="18"/>
      <c r="H14" s="46" t="s">
        <v>64</v>
      </c>
      <c r="I14" s="63">
        <v>-4.0400614103101945E-2</v>
      </c>
      <c r="J14" s="57"/>
      <c r="K14" s="24">
        <f t="shared" si="0"/>
        <v>-5.4045530234011895E-2</v>
      </c>
      <c r="L14" s="24">
        <f t="shared" si="1"/>
        <v>3.0198361205923598E-2</v>
      </c>
    </row>
    <row r="15" spans="1:12" x14ac:dyDescent="0.2">
      <c r="B15" s="46" t="s">
        <v>65</v>
      </c>
      <c r="C15" s="47">
        <v>3.7582069277790356E-2</v>
      </c>
      <c r="D15" s="48">
        <v>0.19019039705528801</v>
      </c>
      <c r="E15" s="49">
        <v>13251</v>
      </c>
      <c r="F15" s="50">
        <v>0</v>
      </c>
      <c r="G15" s="18"/>
      <c r="H15" s="46" t="s">
        <v>65</v>
      </c>
      <c r="I15" s="63">
        <v>-6.8861103020414665E-3</v>
      </c>
      <c r="J15" s="57"/>
      <c r="K15" s="24">
        <f t="shared" si="0"/>
        <v>-3.4845692160204535E-2</v>
      </c>
      <c r="L15" s="24">
        <f t="shared" si="1"/>
        <v>1.3607115734165971E-3</v>
      </c>
    </row>
    <row r="16" spans="1:12" x14ac:dyDescent="0.2">
      <c r="B16" s="46" t="s">
        <v>66</v>
      </c>
      <c r="C16" s="47">
        <v>0.14149875481095764</v>
      </c>
      <c r="D16" s="48">
        <v>0.34854845468398871</v>
      </c>
      <c r="E16" s="49">
        <v>13251</v>
      </c>
      <c r="F16" s="50">
        <v>0</v>
      </c>
      <c r="G16" s="18"/>
      <c r="H16" s="46" t="s">
        <v>66</v>
      </c>
      <c r="I16" s="63">
        <v>-2.7226825556871243E-2</v>
      </c>
      <c r="J16" s="57"/>
      <c r="K16" s="24">
        <f t="shared" si="0"/>
        <v>-6.7061733681507987E-2</v>
      </c>
      <c r="L16" s="24">
        <f t="shared" si="1"/>
        <v>1.1053160219130401E-2</v>
      </c>
    </row>
    <row r="17" spans="2:12" x14ac:dyDescent="0.2">
      <c r="B17" s="46" t="s">
        <v>67</v>
      </c>
      <c r="C17" s="47">
        <v>9.8105803335597308E-4</v>
      </c>
      <c r="D17" s="48">
        <v>3.1307659254042552E-2</v>
      </c>
      <c r="E17" s="49">
        <v>13251</v>
      </c>
      <c r="F17" s="50">
        <v>0</v>
      </c>
      <c r="G17" s="18"/>
      <c r="H17" s="46" t="s">
        <v>67</v>
      </c>
      <c r="I17" s="63">
        <v>-1.9345337523572028E-3</v>
      </c>
      <c r="J17" s="57"/>
      <c r="K17" s="24">
        <f t="shared" si="0"/>
        <v>-6.1730448986827585E-2</v>
      </c>
      <c r="L17" s="24">
        <f t="shared" si="1"/>
        <v>6.0620625232569764E-5</v>
      </c>
    </row>
    <row r="18" spans="2:12" x14ac:dyDescent="0.2">
      <c r="B18" s="46" t="s">
        <v>68</v>
      </c>
      <c r="C18" s="47">
        <v>5.8108821975699941E-3</v>
      </c>
      <c r="D18" s="48">
        <v>7.6010208882749578E-2</v>
      </c>
      <c r="E18" s="49">
        <v>13251</v>
      </c>
      <c r="F18" s="50">
        <v>0</v>
      </c>
      <c r="G18" s="18"/>
      <c r="H18" s="46" t="s">
        <v>68</v>
      </c>
      <c r="I18" s="63">
        <v>-6.912078048602905E-3</v>
      </c>
      <c r="J18" s="57"/>
      <c r="K18" s="24">
        <f t="shared" si="0"/>
        <v>-9.0407760724910149E-2</v>
      </c>
      <c r="L18" s="24">
        <f t="shared" si="1"/>
        <v>5.2841943037938981E-4</v>
      </c>
    </row>
    <row r="19" spans="2:12" x14ac:dyDescent="0.2">
      <c r="B19" s="46" t="s">
        <v>69</v>
      </c>
      <c r="C19" s="47">
        <v>5.2826201796090863E-4</v>
      </c>
      <c r="D19" s="48">
        <v>2.2978746810294933E-2</v>
      </c>
      <c r="E19" s="49">
        <v>13251</v>
      </c>
      <c r="F19" s="50">
        <v>0</v>
      </c>
      <c r="G19" s="18"/>
      <c r="H19" s="46" t="s">
        <v>69</v>
      </c>
      <c r="I19" s="63">
        <v>-1.7736110808704759E-3</v>
      </c>
      <c r="J19" s="57"/>
      <c r="K19" s="24">
        <f>((1-C19)/D19)*I19</f>
        <v>-7.7144074223735495E-2</v>
      </c>
      <c r="L19" s="24">
        <f t="shared" si="1"/>
        <v>4.0773823585483873E-5</v>
      </c>
    </row>
    <row r="20" spans="2:12" ht="24" x14ac:dyDescent="0.2">
      <c r="B20" s="46" t="s">
        <v>70</v>
      </c>
      <c r="C20" s="47">
        <v>2.4149120821070108E-3</v>
      </c>
      <c r="D20" s="48">
        <v>4.9084234730946051E-2</v>
      </c>
      <c r="E20" s="49">
        <v>13251</v>
      </c>
      <c r="F20" s="50">
        <v>0</v>
      </c>
      <c r="G20" s="18"/>
      <c r="H20" s="46" t="s">
        <v>70</v>
      </c>
      <c r="I20" s="63">
        <v>4.3841519154475895E-3</v>
      </c>
      <c r="J20" s="57"/>
      <c r="K20" s="24">
        <f t="shared" ref="K20:K83" si="2">((1-C20)/D20)*I20</f>
        <v>8.9103244615929375E-2</v>
      </c>
      <c r="L20" s="24">
        <f t="shared" si="1"/>
        <v>-2.156973922164869E-4</v>
      </c>
    </row>
    <row r="21" spans="2:12" ht="24" x14ac:dyDescent="0.2">
      <c r="B21" s="46" t="s">
        <v>71</v>
      </c>
      <c r="C21" s="47">
        <v>6.5655422232284363E-3</v>
      </c>
      <c r="D21" s="48">
        <v>8.076464658410247E-2</v>
      </c>
      <c r="E21" s="49">
        <v>13251</v>
      </c>
      <c r="F21" s="50">
        <v>0</v>
      </c>
      <c r="G21" s="18"/>
      <c r="H21" s="46" t="s">
        <v>71</v>
      </c>
      <c r="I21" s="63">
        <v>-7.3998328915671693E-3</v>
      </c>
      <c r="J21" s="57"/>
      <c r="K21" s="24">
        <f t="shared" si="2"/>
        <v>-9.1020629535197559E-2</v>
      </c>
      <c r="L21" s="24">
        <f t="shared" si="1"/>
        <v>6.0154928361912704E-4</v>
      </c>
    </row>
    <row r="22" spans="2:12" x14ac:dyDescent="0.2">
      <c r="B22" s="46" t="s">
        <v>72</v>
      </c>
      <c r="C22" s="47">
        <v>1.6602520564485699E-3</v>
      </c>
      <c r="D22" s="48">
        <v>4.0713888460412025E-2</v>
      </c>
      <c r="E22" s="49">
        <v>13251</v>
      </c>
      <c r="F22" s="50">
        <v>0</v>
      </c>
      <c r="G22" s="18"/>
      <c r="H22" s="46" t="s">
        <v>72</v>
      </c>
      <c r="I22" s="63">
        <v>1.1607677810934575E-2</v>
      </c>
      <c r="J22" s="57"/>
      <c r="K22" s="24">
        <f t="shared" si="2"/>
        <v>0.28463029639741522</v>
      </c>
      <c r="L22" s="24">
        <f t="shared" si="1"/>
        <v>-4.7334390511324622E-4</v>
      </c>
    </row>
    <row r="23" spans="2:12" x14ac:dyDescent="0.2">
      <c r="B23" s="46" t="s">
        <v>73</v>
      </c>
      <c r="C23" s="47">
        <v>9.7351143309938881E-3</v>
      </c>
      <c r="D23" s="48">
        <v>9.8188947712702673E-2</v>
      </c>
      <c r="E23" s="49">
        <v>13251</v>
      </c>
      <c r="F23" s="50">
        <v>0</v>
      </c>
      <c r="G23" s="18"/>
      <c r="H23" s="46" t="s">
        <v>73</v>
      </c>
      <c r="I23" s="63">
        <v>2.1893873957583503E-2</v>
      </c>
      <c r="J23" s="57"/>
      <c r="K23" s="24">
        <f t="shared" si="2"/>
        <v>0.22080626278728549</v>
      </c>
      <c r="L23" s="24">
        <f t="shared" si="1"/>
        <v>-2.170706287117804E-3</v>
      </c>
    </row>
    <row r="24" spans="2:12" x14ac:dyDescent="0.2">
      <c r="B24" s="46" t="s">
        <v>74</v>
      </c>
      <c r="C24" s="47">
        <v>2.2639800769753225E-4</v>
      </c>
      <c r="D24" s="48">
        <v>1.5045392464583734E-2</v>
      </c>
      <c r="E24" s="49">
        <v>13251</v>
      </c>
      <c r="F24" s="50">
        <v>0</v>
      </c>
      <c r="G24" s="18"/>
      <c r="H24" s="46" t="s">
        <v>74</v>
      </c>
      <c r="I24" s="63">
        <v>1.60312858221701E-3</v>
      </c>
      <c r="J24" s="57"/>
      <c r="K24" s="24">
        <f t="shared" si="2"/>
        <v>0.1065286692170218</v>
      </c>
      <c r="L24" s="24">
        <f t="shared" si="1"/>
        <v>-2.4123339949506749E-5</v>
      </c>
    </row>
    <row r="25" spans="2:12" ht="24" x14ac:dyDescent="0.2">
      <c r="B25" s="46" t="s">
        <v>75</v>
      </c>
      <c r="C25" s="47">
        <v>3.4714361180288281E-3</v>
      </c>
      <c r="D25" s="48">
        <v>5.8818758359782827E-2</v>
      </c>
      <c r="E25" s="49">
        <v>13251</v>
      </c>
      <c r="F25" s="50">
        <v>0</v>
      </c>
      <c r="G25" s="18"/>
      <c r="H25" s="46" t="s">
        <v>75</v>
      </c>
      <c r="I25" s="63">
        <v>1.7771750229880808E-2</v>
      </c>
      <c r="J25" s="57"/>
      <c r="K25" s="24">
        <f t="shared" si="2"/>
        <v>0.30109538569181055</v>
      </c>
      <c r="L25" s="24">
        <f t="shared" si="1"/>
        <v>-1.0488744976768862E-3</v>
      </c>
    </row>
    <row r="26" spans="2:12" ht="24" x14ac:dyDescent="0.2">
      <c r="B26" s="46" t="s">
        <v>76</v>
      </c>
      <c r="C26" s="47">
        <v>1.4112142479812845E-2</v>
      </c>
      <c r="D26" s="48">
        <v>0.11795778885438769</v>
      </c>
      <c r="E26" s="49">
        <v>13251</v>
      </c>
      <c r="F26" s="50">
        <v>0</v>
      </c>
      <c r="G26" s="18"/>
      <c r="H26" s="46" t="s">
        <v>76</v>
      </c>
      <c r="I26" s="63">
        <v>3.1405559016868652E-2</v>
      </c>
      <c r="J26" s="57"/>
      <c r="K26" s="24">
        <f t="shared" si="2"/>
        <v>0.26248677254865921</v>
      </c>
      <c r="L26" s="24">
        <f t="shared" si="1"/>
        <v>-3.7572739181414017E-3</v>
      </c>
    </row>
    <row r="27" spans="2:12" ht="24" x14ac:dyDescent="0.2">
      <c r="B27" s="46" t="s">
        <v>77</v>
      </c>
      <c r="C27" s="47">
        <v>6.8674062334918122E-3</v>
      </c>
      <c r="D27" s="48">
        <v>8.2587890762417557E-2</v>
      </c>
      <c r="E27" s="49">
        <v>13251</v>
      </c>
      <c r="F27" s="50">
        <v>0</v>
      </c>
      <c r="G27" s="18"/>
      <c r="H27" s="46" t="s">
        <v>77</v>
      </c>
      <c r="I27" s="63">
        <v>2.3559279302912878E-2</v>
      </c>
      <c r="J27" s="57"/>
      <c r="K27" s="24">
        <f t="shared" si="2"/>
        <v>0.283304101186935</v>
      </c>
      <c r="L27" s="24">
        <f t="shared" si="1"/>
        <v>-1.959017720973487E-3</v>
      </c>
    </row>
    <row r="28" spans="2:12" ht="24" x14ac:dyDescent="0.2">
      <c r="B28" s="46" t="s">
        <v>78</v>
      </c>
      <c r="C28" s="47">
        <v>5.2826201796090863E-4</v>
      </c>
      <c r="D28" s="48">
        <v>2.2978746810294378E-2</v>
      </c>
      <c r="E28" s="49">
        <v>13251</v>
      </c>
      <c r="F28" s="50">
        <v>0</v>
      </c>
      <c r="G28" s="18"/>
      <c r="H28" s="46" t="s">
        <v>78</v>
      </c>
      <c r="I28" s="63">
        <v>5.756897768354358E-3</v>
      </c>
      <c r="J28" s="57"/>
      <c r="K28" s="24">
        <f t="shared" si="2"/>
        <v>0.25039906072442342</v>
      </c>
      <c r="L28" s="24">
        <f t="shared" si="1"/>
        <v>-1.3234622659853246E-4</v>
      </c>
    </row>
    <row r="29" spans="2:12" x14ac:dyDescent="0.2">
      <c r="B29" s="46" t="s">
        <v>79</v>
      </c>
      <c r="C29" s="47">
        <v>7.5466002565844075E-4</v>
      </c>
      <c r="D29" s="48">
        <v>2.7461744780617223E-2</v>
      </c>
      <c r="E29" s="49">
        <v>13251</v>
      </c>
      <c r="F29" s="50">
        <v>0</v>
      </c>
      <c r="G29" s="18"/>
      <c r="H29" s="46" t="s">
        <v>79</v>
      </c>
      <c r="I29" s="63">
        <v>4.8678488621147027E-3</v>
      </c>
      <c r="J29" s="57"/>
      <c r="K29" s="24">
        <f t="shared" si="2"/>
        <v>0.17712550058365925</v>
      </c>
      <c r="L29" s="24">
        <f t="shared" si="1"/>
        <v>-1.3377048605366605E-4</v>
      </c>
    </row>
    <row r="30" spans="2:12" x14ac:dyDescent="0.2">
      <c r="B30" s="46" t="s">
        <v>80</v>
      </c>
      <c r="C30" s="47">
        <v>2.7092294921138026E-2</v>
      </c>
      <c r="D30" s="48">
        <v>0.16235852851911667</v>
      </c>
      <c r="E30" s="49">
        <v>13251</v>
      </c>
      <c r="F30" s="50">
        <v>0</v>
      </c>
      <c r="G30" s="18"/>
      <c r="H30" s="46" t="s">
        <v>80</v>
      </c>
      <c r="I30" s="63">
        <v>8.2817750932492468E-3</v>
      </c>
      <c r="J30" s="57"/>
      <c r="K30" s="24">
        <f t="shared" si="2"/>
        <v>4.9627222379043025E-2</v>
      </c>
      <c r="L30" s="24">
        <f t="shared" si="1"/>
        <v>-1.3819556960965285E-3</v>
      </c>
    </row>
    <row r="31" spans="2:12" x14ac:dyDescent="0.2">
      <c r="B31" s="46" t="s">
        <v>81</v>
      </c>
      <c r="C31" s="47">
        <v>0.30314693230699569</v>
      </c>
      <c r="D31" s="48">
        <v>0.4596355219636391</v>
      </c>
      <c r="E31" s="49">
        <v>13251</v>
      </c>
      <c r="F31" s="50">
        <v>0</v>
      </c>
      <c r="G31" s="18"/>
      <c r="H31" s="46" t="s">
        <v>81</v>
      </c>
      <c r="I31" s="63">
        <v>1.803984552295438E-2</v>
      </c>
      <c r="J31" s="57"/>
      <c r="K31" s="24">
        <f t="shared" si="2"/>
        <v>2.735019617211645E-2</v>
      </c>
      <c r="L31" s="24">
        <f t="shared" si="1"/>
        <v>-1.1897957334133829E-2</v>
      </c>
    </row>
    <row r="32" spans="2:12" x14ac:dyDescent="0.2">
      <c r="B32" s="46" t="s">
        <v>82</v>
      </c>
      <c r="C32" s="47">
        <v>1.675345256961739E-2</v>
      </c>
      <c r="D32" s="48">
        <v>0.12835114968270328</v>
      </c>
      <c r="E32" s="49">
        <v>13251</v>
      </c>
      <c r="F32" s="50">
        <v>0</v>
      </c>
      <c r="G32" s="18"/>
      <c r="H32" s="46" t="s">
        <v>82</v>
      </c>
      <c r="I32" s="63">
        <v>-8.6430090796070849E-3</v>
      </c>
      <c r="J32" s="57"/>
      <c r="K32" s="24">
        <f t="shared" si="2"/>
        <v>-6.6210617185288381E-2</v>
      </c>
      <c r="L32" s="24">
        <f t="shared" si="1"/>
        <v>1.128156958717785E-3</v>
      </c>
    </row>
    <row r="33" spans="2:12" x14ac:dyDescent="0.2">
      <c r="B33" s="46" t="s">
        <v>83</v>
      </c>
      <c r="C33" s="47">
        <v>9.8105803335597308E-4</v>
      </c>
      <c r="D33" s="48">
        <v>3.1307659254045023E-2</v>
      </c>
      <c r="E33" s="49">
        <v>13251</v>
      </c>
      <c r="F33" s="50">
        <v>0</v>
      </c>
      <c r="G33" s="18"/>
      <c r="H33" s="46" t="s">
        <v>83</v>
      </c>
      <c r="I33" s="63">
        <v>-5.2546225298818591E-5</v>
      </c>
      <c r="J33" s="57"/>
      <c r="K33" s="24">
        <f t="shared" si="2"/>
        <v>-1.6767358420634469E-3</v>
      </c>
      <c r="L33" s="24">
        <f t="shared" si="1"/>
        <v>1.6465905685771877E-6</v>
      </c>
    </row>
    <row r="34" spans="2:12" x14ac:dyDescent="0.2">
      <c r="B34" s="46" t="s">
        <v>84</v>
      </c>
      <c r="C34" s="47">
        <v>3.7733001282922043E-4</v>
      </c>
      <c r="D34" s="48">
        <v>1.9422051948287299E-2</v>
      </c>
      <c r="E34" s="49">
        <v>13251</v>
      </c>
      <c r="F34" s="50">
        <v>0</v>
      </c>
      <c r="G34" s="18"/>
      <c r="H34" s="46" t="s">
        <v>84</v>
      </c>
      <c r="I34" s="63">
        <v>-3.3936240184959923E-4</v>
      </c>
      <c r="J34" s="57"/>
      <c r="K34" s="24">
        <f t="shared" si="2"/>
        <v>-1.7466452624748045E-2</v>
      </c>
      <c r="L34" s="24">
        <f t="shared" si="1"/>
        <v>6.5931045692088347E-6</v>
      </c>
    </row>
    <row r="35" spans="2:12" x14ac:dyDescent="0.2">
      <c r="B35" s="46" t="s">
        <v>85</v>
      </c>
      <c r="C35" s="47">
        <v>0.32291902497924685</v>
      </c>
      <c r="D35" s="48">
        <v>0.46760969792498214</v>
      </c>
      <c r="E35" s="49">
        <v>13251</v>
      </c>
      <c r="F35" s="50">
        <v>0</v>
      </c>
      <c r="G35" s="18"/>
      <c r="H35" s="46" t="s">
        <v>85</v>
      </c>
      <c r="I35" s="63">
        <v>-5.4327833644353396E-2</v>
      </c>
      <c r="J35" s="57"/>
      <c r="K35" s="24">
        <f t="shared" si="2"/>
        <v>-7.8664627226326958E-2</v>
      </c>
      <c r="L35" s="24">
        <f t="shared" si="1"/>
        <v>3.7517380729096418E-2</v>
      </c>
    </row>
    <row r="36" spans="2:12" x14ac:dyDescent="0.2">
      <c r="B36" s="46" t="s">
        <v>86</v>
      </c>
      <c r="C36" s="47">
        <v>2.2639800769753225E-4</v>
      </c>
      <c r="D36" s="48">
        <v>1.5045392464583873E-2</v>
      </c>
      <c r="E36" s="49">
        <v>13251</v>
      </c>
      <c r="F36" s="50">
        <v>0</v>
      </c>
      <c r="G36" s="18"/>
      <c r="H36" s="46" t="s">
        <v>86</v>
      </c>
      <c r="I36" s="63">
        <v>-9.0398470928548596E-4</v>
      </c>
      <c r="J36" s="57"/>
      <c r="K36" s="24">
        <f t="shared" si="2"/>
        <v>-6.0070220904889608E-2</v>
      </c>
      <c r="L36" s="24">
        <f t="shared" si="1"/>
        <v>1.3602857994766668E-5</v>
      </c>
    </row>
    <row r="37" spans="2:12" ht="24" x14ac:dyDescent="0.2">
      <c r="B37" s="46" t="s">
        <v>87</v>
      </c>
      <c r="C37" s="47">
        <v>3.7733001282922037E-4</v>
      </c>
      <c r="D37" s="48">
        <v>1.9422051948287149E-2</v>
      </c>
      <c r="E37" s="49">
        <v>13251</v>
      </c>
      <c r="F37" s="50">
        <v>0</v>
      </c>
      <c r="G37" s="18"/>
      <c r="H37" s="46" t="s">
        <v>87</v>
      </c>
      <c r="I37" s="63">
        <v>1.854344238900015E-3</v>
      </c>
      <c r="J37" s="57"/>
      <c r="K37" s="24">
        <f t="shared" si="2"/>
        <v>9.5440200865492777E-2</v>
      </c>
      <c r="L37" s="24">
        <f t="shared" si="1"/>
        <v>-3.6026045925370966E-5</v>
      </c>
    </row>
    <row r="38" spans="2:12" ht="24" x14ac:dyDescent="0.2">
      <c r="B38" s="46" t="s">
        <v>88</v>
      </c>
      <c r="C38" s="47">
        <v>8.3012602822428493E-4</v>
      </c>
      <c r="D38" s="48">
        <v>2.8801033280323424E-2</v>
      </c>
      <c r="E38" s="49">
        <v>13251</v>
      </c>
      <c r="F38" s="50">
        <v>0</v>
      </c>
      <c r="G38" s="18"/>
      <c r="H38" s="46" t="s">
        <v>88</v>
      </c>
      <c r="I38" s="63">
        <v>3.7888104815070639E-3</v>
      </c>
      <c r="J38" s="57"/>
      <c r="K38" s="24">
        <f t="shared" si="2"/>
        <v>0.13144199565564491</v>
      </c>
      <c r="L38" s="24">
        <f t="shared" si="1"/>
        <v>-1.0920407494049048E-4</v>
      </c>
    </row>
    <row r="39" spans="2:12" ht="24" x14ac:dyDescent="0.2">
      <c r="B39" s="46" t="s">
        <v>89</v>
      </c>
      <c r="C39" s="47">
        <v>6.7919402309259678E-4</v>
      </c>
      <c r="D39" s="48">
        <v>2.6053482371507536E-2</v>
      </c>
      <c r="E39" s="49">
        <v>13251</v>
      </c>
      <c r="F39" s="50">
        <v>0</v>
      </c>
      <c r="G39" s="18"/>
      <c r="H39" s="46" t="s">
        <v>89</v>
      </c>
      <c r="I39" s="63">
        <v>5.38696008645515E-3</v>
      </c>
      <c r="J39" s="57"/>
      <c r="K39" s="24">
        <f t="shared" si="2"/>
        <v>0.20662501920468979</v>
      </c>
      <c r="L39" s="24">
        <f t="shared" si="1"/>
        <v>-1.4043385990350461E-4</v>
      </c>
    </row>
    <row r="40" spans="2:12" ht="24" x14ac:dyDescent="0.2">
      <c r="B40" s="46" t="s">
        <v>90</v>
      </c>
      <c r="C40" s="47">
        <v>1.7809976605539207E-2</v>
      </c>
      <c r="D40" s="48">
        <v>0.13226526962419469</v>
      </c>
      <c r="E40" s="49">
        <v>13251</v>
      </c>
      <c r="F40" s="50">
        <v>0</v>
      </c>
      <c r="G40" s="18"/>
      <c r="H40" s="46" t="s">
        <v>90</v>
      </c>
      <c r="I40" s="63">
        <v>4.2600954611972117E-3</v>
      </c>
      <c r="J40" s="57"/>
      <c r="K40" s="24">
        <f t="shared" si="2"/>
        <v>3.1635086614835169E-2</v>
      </c>
      <c r="L40" s="24">
        <f t="shared" si="1"/>
        <v>-5.7363660707653475E-4</v>
      </c>
    </row>
    <row r="41" spans="2:12" x14ac:dyDescent="0.2">
      <c r="B41" s="46" t="s">
        <v>91</v>
      </c>
      <c r="C41" s="47">
        <v>0.26465927099841519</v>
      </c>
      <c r="D41" s="48">
        <v>0.44116825495268414</v>
      </c>
      <c r="E41" s="49">
        <v>13251</v>
      </c>
      <c r="F41" s="50">
        <v>0</v>
      </c>
      <c r="G41" s="18"/>
      <c r="H41" s="46" t="s">
        <v>91</v>
      </c>
      <c r="I41" s="63">
        <v>2.2296463678717387E-2</v>
      </c>
      <c r="J41" s="57"/>
      <c r="K41" s="24">
        <f t="shared" si="2"/>
        <v>3.7163820541493489E-2</v>
      </c>
      <c r="L41" s="24">
        <f t="shared" si="1"/>
        <v>-1.337577161730477E-2</v>
      </c>
    </row>
    <row r="42" spans="2:12" ht="24" x14ac:dyDescent="0.2">
      <c r="B42" s="46" t="s">
        <v>92</v>
      </c>
      <c r="C42" s="47">
        <v>1.531959852086635E-2</v>
      </c>
      <c r="D42" s="48">
        <v>0.12282526981724812</v>
      </c>
      <c r="E42" s="49">
        <v>13251</v>
      </c>
      <c r="F42" s="50">
        <v>0</v>
      </c>
      <c r="G42" s="18"/>
      <c r="H42" s="46" t="s">
        <v>92</v>
      </c>
      <c r="I42" s="63">
        <v>-5.609147525909304E-3</v>
      </c>
      <c r="J42" s="57"/>
      <c r="K42" s="24">
        <f t="shared" si="2"/>
        <v>-4.4968088781616893E-2</v>
      </c>
      <c r="L42" s="24">
        <f t="shared" si="1"/>
        <v>6.9961082331914694E-4</v>
      </c>
    </row>
    <row r="43" spans="2:12" x14ac:dyDescent="0.2">
      <c r="B43" s="46" t="s">
        <v>93</v>
      </c>
      <c r="C43" s="47">
        <v>4.527960153950645E-4</v>
      </c>
      <c r="D43" s="48">
        <v>2.1274988812551458E-2</v>
      </c>
      <c r="E43" s="49">
        <v>13251</v>
      </c>
      <c r="F43" s="50">
        <v>0</v>
      </c>
      <c r="G43" s="18"/>
      <c r="H43" s="46" t="s">
        <v>93</v>
      </c>
      <c r="I43" s="63">
        <v>-7.0506161237995435E-4</v>
      </c>
      <c r="J43" s="57"/>
      <c r="K43" s="24">
        <f t="shared" si="2"/>
        <v>-3.3125392896822051E-2</v>
      </c>
      <c r="L43" s="24">
        <f t="shared" si="1"/>
        <v>1.500584049686163E-5</v>
      </c>
    </row>
    <row r="44" spans="2:12" ht="24" x14ac:dyDescent="0.2">
      <c r="B44" s="46" t="s">
        <v>94</v>
      </c>
      <c r="C44" s="47">
        <v>2.2639800769753225E-4</v>
      </c>
      <c r="D44" s="48">
        <v>1.5045392464583437E-2</v>
      </c>
      <c r="E44" s="49">
        <v>13251</v>
      </c>
      <c r="F44" s="50">
        <v>0</v>
      </c>
      <c r="G44" s="18"/>
      <c r="H44" s="46" t="s">
        <v>94</v>
      </c>
      <c r="I44" s="63">
        <v>-3.6362198422433859E-4</v>
      </c>
      <c r="J44" s="57"/>
      <c r="K44" s="24">
        <f t="shared" si="2"/>
        <v>-2.4162856621209483E-2</v>
      </c>
      <c r="L44" s="24">
        <f t="shared" si="1"/>
        <v>5.4716613725564953E-6</v>
      </c>
    </row>
    <row r="45" spans="2:12" x14ac:dyDescent="0.2">
      <c r="B45" s="46" t="s">
        <v>95</v>
      </c>
      <c r="C45" s="47">
        <v>2.4149120821070108E-3</v>
      </c>
      <c r="D45" s="48">
        <v>4.9084234730946107E-2</v>
      </c>
      <c r="E45" s="49">
        <v>13251</v>
      </c>
      <c r="F45" s="50">
        <v>0</v>
      </c>
      <c r="G45" s="18"/>
      <c r="H45" s="46" t="s">
        <v>95</v>
      </c>
      <c r="I45" s="63">
        <v>-7.8468657580874404E-4</v>
      </c>
      <c r="J45" s="57"/>
      <c r="K45" s="24">
        <f t="shared" si="2"/>
        <v>-1.5947923625722338E-2</v>
      </c>
      <c r="L45" s="24">
        <f t="shared" si="1"/>
        <v>3.8606063697943482E-5</v>
      </c>
    </row>
    <row r="46" spans="2:12" x14ac:dyDescent="0.2">
      <c r="B46" s="46" t="s">
        <v>96</v>
      </c>
      <c r="C46" s="47">
        <v>6.7919402309259678E-4</v>
      </c>
      <c r="D46" s="48">
        <v>2.6053482371507723E-2</v>
      </c>
      <c r="E46" s="49">
        <v>13251</v>
      </c>
      <c r="F46" s="50">
        <v>0</v>
      </c>
      <c r="G46" s="18"/>
      <c r="H46" s="46" t="s">
        <v>96</v>
      </c>
      <c r="I46" s="63">
        <v>7.1408252124593027E-3</v>
      </c>
      <c r="J46" s="57"/>
      <c r="K46" s="24">
        <f t="shared" si="2"/>
        <v>0.2738971744698131</v>
      </c>
      <c r="L46" s="24">
        <f t="shared" si="1"/>
        <v>-1.8615575972121418E-4</v>
      </c>
    </row>
    <row r="47" spans="2:12" x14ac:dyDescent="0.2">
      <c r="B47" s="46" t="s">
        <v>97</v>
      </c>
      <c r="C47" s="47">
        <v>4.527960153950645E-4</v>
      </c>
      <c r="D47" s="48">
        <v>2.1274988812551607E-2</v>
      </c>
      <c r="E47" s="49">
        <v>13251</v>
      </c>
      <c r="F47" s="50">
        <v>0</v>
      </c>
      <c r="G47" s="18"/>
      <c r="H47" s="46" t="s">
        <v>97</v>
      </c>
      <c r="I47" s="63">
        <v>-2.5096118812492407E-4</v>
      </c>
      <c r="J47" s="57"/>
      <c r="K47" s="24">
        <f t="shared" si="2"/>
        <v>-1.1790725537346921E-2</v>
      </c>
      <c r="L47" s="24">
        <f t="shared" si="1"/>
        <v>5.3412120214482084E-6</v>
      </c>
    </row>
    <row r="48" spans="2:12" ht="24" x14ac:dyDescent="0.2">
      <c r="B48" s="46" t="s">
        <v>98</v>
      </c>
      <c r="C48" s="47">
        <v>0.14021583276733832</v>
      </c>
      <c r="D48" s="48">
        <v>0.347223921304253</v>
      </c>
      <c r="E48" s="49">
        <v>13251</v>
      </c>
      <c r="F48" s="50">
        <v>0</v>
      </c>
      <c r="G48" s="18"/>
      <c r="H48" s="46" t="s">
        <v>98</v>
      </c>
      <c r="I48" s="63">
        <v>7.1446610782472067E-2</v>
      </c>
      <c r="J48" s="57"/>
      <c r="K48" s="24">
        <f t="shared" si="2"/>
        <v>0.17691368878752262</v>
      </c>
      <c r="L48" s="24">
        <f t="shared" si="1"/>
        <v>-2.8851543383412358E-2</v>
      </c>
    </row>
    <row r="49" spans="2:12" x14ac:dyDescent="0.2">
      <c r="B49" s="46" t="s">
        <v>99</v>
      </c>
      <c r="C49" s="47">
        <v>5.5844841898724622E-3</v>
      </c>
      <c r="D49" s="48">
        <v>7.4523263770548895E-2</v>
      </c>
      <c r="E49" s="49">
        <v>13251</v>
      </c>
      <c r="F49" s="50">
        <v>0</v>
      </c>
      <c r="G49" s="18"/>
      <c r="H49" s="46" t="s">
        <v>99</v>
      </c>
      <c r="I49" s="63">
        <v>1.2027999784919292E-2</v>
      </c>
      <c r="J49" s="57"/>
      <c r="K49" s="24">
        <f t="shared" si="2"/>
        <v>0.16049793051349776</v>
      </c>
      <c r="L49" s="24">
        <f t="shared" si="1"/>
        <v>-9.0133162768451331E-4</v>
      </c>
    </row>
    <row r="50" spans="2:12" x14ac:dyDescent="0.2">
      <c r="B50" s="46" t="s">
        <v>100</v>
      </c>
      <c r="C50" s="47">
        <v>1.4414006490076221E-2</v>
      </c>
      <c r="D50" s="48">
        <v>0.1191944423044007</v>
      </c>
      <c r="E50" s="49">
        <v>13251</v>
      </c>
      <c r="F50" s="50">
        <v>0</v>
      </c>
      <c r="G50" s="18"/>
      <c r="H50" s="46" t="s">
        <v>100</v>
      </c>
      <c r="I50" s="63">
        <v>2.1500822399851485E-2</v>
      </c>
      <c r="J50" s="57"/>
      <c r="K50" s="24">
        <f t="shared" si="2"/>
        <v>0.17778437481271453</v>
      </c>
      <c r="L50" s="24">
        <f t="shared" si="1"/>
        <v>-2.6000624494049366E-3</v>
      </c>
    </row>
    <row r="51" spans="2:12" x14ac:dyDescent="0.2">
      <c r="B51" s="46" t="s">
        <v>101</v>
      </c>
      <c r="C51" s="47">
        <v>8.3012602822428493E-4</v>
      </c>
      <c r="D51" s="48">
        <v>2.8801033280324635E-2</v>
      </c>
      <c r="E51" s="49">
        <v>13251</v>
      </c>
      <c r="F51" s="50">
        <v>0</v>
      </c>
      <c r="G51" s="18"/>
      <c r="H51" s="46" t="s">
        <v>101</v>
      </c>
      <c r="I51" s="63">
        <v>3.0336445657607194E-3</v>
      </c>
      <c r="J51" s="57"/>
      <c r="K51" s="24">
        <f t="shared" si="2"/>
        <v>0.10524366361942325</v>
      </c>
      <c r="L51" s="24">
        <f t="shared" si="1"/>
        <v>-8.7438089109792731E-5</v>
      </c>
    </row>
    <row r="52" spans="2:12" ht="24" x14ac:dyDescent="0.2">
      <c r="B52" s="46" t="s">
        <v>102</v>
      </c>
      <c r="C52" s="47">
        <v>6.4900762206625925E-2</v>
      </c>
      <c r="D52" s="48">
        <v>0.24635996742032165</v>
      </c>
      <c r="E52" s="49">
        <v>13251</v>
      </c>
      <c r="F52" s="50">
        <v>0</v>
      </c>
      <c r="G52" s="18"/>
      <c r="H52" s="46" t="s">
        <v>102</v>
      </c>
      <c r="I52" s="63">
        <v>2.5766337069695337E-2</v>
      </c>
      <c r="J52" s="57"/>
      <c r="K52" s="24">
        <f t="shared" si="2"/>
        <v>9.7800313934494398E-2</v>
      </c>
      <c r="L52" s="24">
        <f t="shared" si="1"/>
        <v>-6.7878516652138806E-3</v>
      </c>
    </row>
    <row r="53" spans="2:12" ht="24" x14ac:dyDescent="0.2">
      <c r="B53" s="46" t="s">
        <v>103</v>
      </c>
      <c r="C53" s="47">
        <v>5.2373405780695798E-2</v>
      </c>
      <c r="D53" s="48">
        <v>0.22278729281675594</v>
      </c>
      <c r="E53" s="49">
        <v>13251</v>
      </c>
      <c r="F53" s="50">
        <v>0</v>
      </c>
      <c r="G53" s="18"/>
      <c r="H53" s="46" t="s">
        <v>103</v>
      </c>
      <c r="I53" s="63">
        <v>3.041455989997006E-3</v>
      </c>
      <c r="J53" s="57"/>
      <c r="K53" s="24">
        <f t="shared" si="2"/>
        <v>1.2936844578650923E-2</v>
      </c>
      <c r="L53" s="24">
        <f t="shared" si="1"/>
        <v>-7.1499324182398198E-4</v>
      </c>
    </row>
    <row r="54" spans="2:12" x14ac:dyDescent="0.2">
      <c r="B54" s="46" t="s">
        <v>104</v>
      </c>
      <c r="C54" s="47">
        <v>0.70409780393932531</v>
      </c>
      <c r="D54" s="48">
        <v>0.45646446795904416</v>
      </c>
      <c r="E54" s="49">
        <v>13251</v>
      </c>
      <c r="F54" s="50">
        <v>0</v>
      </c>
      <c r="G54" s="18"/>
      <c r="H54" s="46" t="s">
        <v>104</v>
      </c>
      <c r="I54" s="63">
        <v>-7.9176459875986913E-2</v>
      </c>
      <c r="J54" s="57"/>
      <c r="K54" s="24">
        <f t="shared" si="2"/>
        <v>-5.1325984820611535E-2</v>
      </c>
      <c r="L54" s="24">
        <f t="shared" si="1"/>
        <v>0.12212992562517357</v>
      </c>
    </row>
    <row r="55" spans="2:12" x14ac:dyDescent="0.2">
      <c r="B55" s="46" t="s">
        <v>105</v>
      </c>
      <c r="C55" s="47">
        <v>1.6451588559354011E-2</v>
      </c>
      <c r="D55" s="48">
        <v>0.12720909950070178</v>
      </c>
      <c r="E55" s="49">
        <v>13251</v>
      </c>
      <c r="F55" s="50">
        <v>0</v>
      </c>
      <c r="G55" s="18"/>
      <c r="H55" s="46" t="s">
        <v>105</v>
      </c>
      <c r="I55" s="63">
        <v>4.5645788417622204E-3</v>
      </c>
      <c r="J55" s="57"/>
      <c r="K55" s="24">
        <f t="shared" si="2"/>
        <v>3.5292162953217417E-2</v>
      </c>
      <c r="L55" s="24">
        <f t="shared" si="1"/>
        <v>-5.9032391036610121E-4</v>
      </c>
    </row>
    <row r="56" spans="2:12" x14ac:dyDescent="0.2">
      <c r="B56" s="46" t="s">
        <v>106</v>
      </c>
      <c r="C56" s="47">
        <v>6.0372802052675271E-4</v>
      </c>
      <c r="D56" s="48">
        <v>2.4564386210006874E-2</v>
      </c>
      <c r="E56" s="49">
        <v>13251</v>
      </c>
      <c r="F56" s="50">
        <v>0</v>
      </c>
      <c r="G56" s="18"/>
      <c r="H56" s="46" t="s">
        <v>106</v>
      </c>
      <c r="I56" s="63">
        <v>2.735742057294916E-3</v>
      </c>
      <c r="J56" s="57"/>
      <c r="K56" s="24">
        <f t="shared" si="2"/>
        <v>0.11130302177239822</v>
      </c>
      <c r="L56" s="24">
        <f t="shared" si="1"/>
        <v>-6.7237346083152283E-5</v>
      </c>
    </row>
    <row r="57" spans="2:12" x14ac:dyDescent="0.2">
      <c r="B57" s="46" t="s">
        <v>107</v>
      </c>
      <c r="C57" s="47">
        <v>3.7733001282922048E-4</v>
      </c>
      <c r="D57" s="48">
        <v>1.9422051948286664E-2</v>
      </c>
      <c r="E57" s="49">
        <v>13251</v>
      </c>
      <c r="F57" s="50">
        <v>0</v>
      </c>
      <c r="G57" s="18"/>
      <c r="H57" s="46" t="s">
        <v>107</v>
      </c>
      <c r="I57" s="63">
        <v>7.8270299202686671E-4</v>
      </c>
      <c r="J57" s="57"/>
      <c r="K57" s="24">
        <f t="shared" si="2"/>
        <v>4.0284500153747377E-2</v>
      </c>
      <c r="L57" s="24">
        <f t="shared" si="1"/>
        <v>-1.5206288748960965E-5</v>
      </c>
    </row>
    <row r="58" spans="2:12" x14ac:dyDescent="0.2">
      <c r="B58" s="46" t="s">
        <v>108</v>
      </c>
      <c r="C58" s="47">
        <v>9.8105803335597308E-4</v>
      </c>
      <c r="D58" s="48">
        <v>3.1307659254043607E-2</v>
      </c>
      <c r="E58" s="49">
        <v>13251</v>
      </c>
      <c r="F58" s="50">
        <v>0</v>
      </c>
      <c r="G58" s="18"/>
      <c r="H58" s="46" t="s">
        <v>108</v>
      </c>
      <c r="I58" s="63">
        <v>-9.8536429789876823E-4</v>
      </c>
      <c r="J58" s="57"/>
      <c r="K58" s="24">
        <f t="shared" si="2"/>
        <v>-3.144270832740044E-2</v>
      </c>
      <c r="L58" s="24">
        <f t="shared" si="1"/>
        <v>3.0877414130246693E-5</v>
      </c>
    </row>
    <row r="59" spans="2:12" x14ac:dyDescent="0.2">
      <c r="B59" s="46" t="s">
        <v>109</v>
      </c>
      <c r="C59" s="47">
        <v>8.3012602822428493E-4</v>
      </c>
      <c r="D59" s="48">
        <v>2.8801033280325076E-2</v>
      </c>
      <c r="E59" s="49">
        <v>13251</v>
      </c>
      <c r="F59" s="50">
        <v>0</v>
      </c>
      <c r="G59" s="18"/>
      <c r="H59" s="46" t="s">
        <v>109</v>
      </c>
      <c r="I59" s="63">
        <v>1.7949575662494922E-3</v>
      </c>
      <c r="J59" s="57"/>
      <c r="K59" s="24">
        <f t="shared" si="2"/>
        <v>6.2270943816427816E-2</v>
      </c>
      <c r="L59" s="24">
        <f t="shared" si="1"/>
        <v>-5.1735678397334278E-5</v>
      </c>
    </row>
    <row r="60" spans="2:12" x14ac:dyDescent="0.2">
      <c r="B60" s="46" t="s">
        <v>110</v>
      </c>
      <c r="C60" s="47">
        <v>7.5239604558146558E-2</v>
      </c>
      <c r="D60" s="48">
        <v>0.26378752373769243</v>
      </c>
      <c r="E60" s="49">
        <v>13251</v>
      </c>
      <c r="F60" s="50">
        <v>0</v>
      </c>
      <c r="G60" s="18"/>
      <c r="H60" s="46" t="s">
        <v>110</v>
      </c>
      <c r="I60" s="63">
        <v>3.0410017003716171E-2</v>
      </c>
      <c r="J60" s="57"/>
      <c r="K60" s="24">
        <f t="shared" si="2"/>
        <v>0.10660845119314383</v>
      </c>
      <c r="L60" s="24">
        <f t="shared" si="1"/>
        <v>-8.6737902594715525E-3</v>
      </c>
    </row>
    <row r="61" spans="2:12" x14ac:dyDescent="0.2">
      <c r="B61" s="46" t="s">
        <v>111</v>
      </c>
      <c r="C61" s="47">
        <v>0.74303826126330086</v>
      </c>
      <c r="D61" s="48">
        <v>0.4369746143139695</v>
      </c>
      <c r="E61" s="49">
        <v>13251</v>
      </c>
      <c r="F61" s="50">
        <v>0</v>
      </c>
      <c r="G61" s="18"/>
      <c r="H61" s="46" t="s">
        <v>111</v>
      </c>
      <c r="I61" s="63">
        <v>-8.4984609986816811E-2</v>
      </c>
      <c r="J61" s="57"/>
      <c r="K61" s="24">
        <f t="shared" si="2"/>
        <v>-4.9974969787105479E-2</v>
      </c>
      <c r="L61" s="24">
        <f t="shared" si="1"/>
        <v>0.14450911968394728</v>
      </c>
    </row>
    <row r="62" spans="2:12" x14ac:dyDescent="0.2">
      <c r="B62" s="46" t="s">
        <v>112</v>
      </c>
      <c r="C62" s="47">
        <v>5.2826201796090863E-4</v>
      </c>
      <c r="D62" s="48">
        <v>2.2978746810295349E-2</v>
      </c>
      <c r="E62" s="49">
        <v>13251</v>
      </c>
      <c r="F62" s="50">
        <v>0</v>
      </c>
      <c r="G62" s="18"/>
      <c r="H62" s="46" t="s">
        <v>112</v>
      </c>
      <c r="I62" s="63">
        <v>-3.0780070191057594E-4</v>
      </c>
      <c r="J62" s="57"/>
      <c r="K62" s="24">
        <f t="shared" si="2"/>
        <v>-1.3387940823335994E-2</v>
      </c>
      <c r="L62" s="24">
        <f t="shared" si="1"/>
        <v>7.0760786592684964E-6</v>
      </c>
    </row>
    <row r="63" spans="2:12" x14ac:dyDescent="0.2">
      <c r="B63" s="46" t="s">
        <v>113</v>
      </c>
      <c r="C63" s="47">
        <v>5.2826201796090863E-4</v>
      </c>
      <c r="D63" s="48">
        <v>2.2978746810295384E-2</v>
      </c>
      <c r="E63" s="49">
        <v>13251</v>
      </c>
      <c r="F63" s="50">
        <v>0</v>
      </c>
      <c r="G63" s="18"/>
      <c r="H63" s="46" t="s">
        <v>113</v>
      </c>
      <c r="I63" s="63">
        <v>-8.8917426704683176E-4</v>
      </c>
      <c r="J63" s="57"/>
      <c r="K63" s="24">
        <f t="shared" si="2"/>
        <v>-3.8675066024750661E-2</v>
      </c>
      <c r="L63" s="24">
        <f t="shared" si="1"/>
        <v>2.0441366820692741E-5</v>
      </c>
    </row>
    <row r="64" spans="2:12" x14ac:dyDescent="0.2">
      <c r="B64" s="46" t="s">
        <v>114</v>
      </c>
      <c r="C64" s="47">
        <v>5.2826201796090852E-4</v>
      </c>
      <c r="D64" s="48">
        <v>2.2978746810296727E-2</v>
      </c>
      <c r="E64" s="49">
        <v>13251</v>
      </c>
      <c r="F64" s="50">
        <v>0</v>
      </c>
      <c r="G64" s="18"/>
      <c r="H64" s="46" t="s">
        <v>114</v>
      </c>
      <c r="I64" s="63">
        <v>5.9951237829753449E-3</v>
      </c>
      <c r="J64" s="57"/>
      <c r="K64" s="24">
        <f t="shared" si="2"/>
        <v>0.2607608167779995</v>
      </c>
      <c r="L64" s="24">
        <f t="shared" si="1"/>
        <v>-1.3782284184883691E-4</v>
      </c>
    </row>
    <row r="65" spans="2:12" x14ac:dyDescent="0.2">
      <c r="B65" s="46" t="s">
        <v>115</v>
      </c>
      <c r="C65" s="47">
        <v>3.0186401026337635E-4</v>
      </c>
      <c r="D65" s="48">
        <v>1.7372267085646077E-2</v>
      </c>
      <c r="E65" s="49">
        <v>13251</v>
      </c>
      <c r="F65" s="50">
        <v>0</v>
      </c>
      <c r="G65" s="18"/>
      <c r="H65" s="46" t="s">
        <v>115</v>
      </c>
      <c r="I65" s="63">
        <v>2.9015865520021166E-3</v>
      </c>
      <c r="J65" s="57"/>
      <c r="K65" s="24">
        <f t="shared" si="2"/>
        <v>0.16697363983346364</v>
      </c>
      <c r="L65" s="24">
        <f t="shared" si="1"/>
        <v>-5.0418552074722916E-5</v>
      </c>
    </row>
    <row r="66" spans="2:12" x14ac:dyDescent="0.2">
      <c r="B66" s="46" t="s">
        <v>116</v>
      </c>
      <c r="C66" s="47">
        <v>3.018640102633763E-4</v>
      </c>
      <c r="D66" s="48">
        <v>1.7372267085646358E-2</v>
      </c>
      <c r="E66" s="49">
        <v>13251</v>
      </c>
      <c r="F66" s="50">
        <v>0</v>
      </c>
      <c r="G66" s="18"/>
      <c r="H66" s="46" t="s">
        <v>116</v>
      </c>
      <c r="I66" s="63">
        <v>2.5416896895147367E-4</v>
      </c>
      <c r="J66" s="57"/>
      <c r="K66" s="24">
        <f t="shared" si="2"/>
        <v>1.4626314644745611E-2</v>
      </c>
      <c r="L66" s="24">
        <f t="shared" si="1"/>
        <v>-4.416491173773868E-6</v>
      </c>
    </row>
    <row r="67" spans="2:12" x14ac:dyDescent="0.2">
      <c r="B67" s="46" t="s">
        <v>117</v>
      </c>
      <c r="C67" s="47">
        <v>1.8941966644026864E-2</v>
      </c>
      <c r="D67" s="48">
        <v>0.13632523994833393</v>
      </c>
      <c r="E67" s="49">
        <v>13251</v>
      </c>
      <c r="F67" s="50">
        <v>0</v>
      </c>
      <c r="G67" s="18"/>
      <c r="H67" s="46" t="s">
        <v>117</v>
      </c>
      <c r="I67" s="63">
        <v>4.9398265611223921E-4</v>
      </c>
      <c r="J67" s="57"/>
      <c r="K67" s="24">
        <f t="shared" si="2"/>
        <v>3.5549224288994631E-3</v>
      </c>
      <c r="L67" s="24">
        <f t="shared" si="1"/>
        <v>-6.863734843490502E-5</v>
      </c>
    </row>
    <row r="68" spans="2:12" x14ac:dyDescent="0.2">
      <c r="B68" s="46" t="s">
        <v>118</v>
      </c>
      <c r="C68" s="47">
        <v>1.0867104369481548E-2</v>
      </c>
      <c r="D68" s="48">
        <v>0.10368134672241433</v>
      </c>
      <c r="E68" s="49">
        <v>13251</v>
      </c>
      <c r="F68" s="50">
        <v>0</v>
      </c>
      <c r="G68" s="18"/>
      <c r="H68" s="46" t="s">
        <v>118</v>
      </c>
      <c r="I68" s="63">
        <v>-1.9767205891475827E-3</v>
      </c>
      <c r="J68" s="57"/>
      <c r="K68" s="24">
        <f t="shared" si="2"/>
        <v>-1.8858159370081944E-2</v>
      </c>
      <c r="L68" s="24">
        <f t="shared" si="1"/>
        <v>2.0718508806681927E-4</v>
      </c>
    </row>
    <row r="69" spans="2:12" x14ac:dyDescent="0.2">
      <c r="B69" s="46" t="s">
        <v>119</v>
      </c>
      <c r="C69" s="47">
        <v>1.5017734510602971E-2</v>
      </c>
      <c r="D69" s="48">
        <v>0.12162778692958698</v>
      </c>
      <c r="E69" s="49">
        <v>13251</v>
      </c>
      <c r="F69" s="50">
        <v>0</v>
      </c>
      <c r="G69" s="18"/>
      <c r="H69" s="46" t="s">
        <v>119</v>
      </c>
      <c r="I69" s="63">
        <v>-1.2196773798344588E-2</v>
      </c>
      <c r="J69" s="57"/>
      <c r="K69" s="24">
        <f t="shared" si="2"/>
        <v>-9.87735302173188E-2</v>
      </c>
      <c r="L69" s="24">
        <f t="shared" si="1"/>
        <v>1.5059709250112192E-3</v>
      </c>
    </row>
    <row r="70" spans="2:12" x14ac:dyDescent="0.2">
      <c r="B70" s="46" t="s">
        <v>120</v>
      </c>
      <c r="C70" s="47">
        <v>0.95155082635272814</v>
      </c>
      <c r="D70" s="48">
        <v>0.21472151872871215</v>
      </c>
      <c r="E70" s="49">
        <v>13251</v>
      </c>
      <c r="F70" s="50">
        <v>0</v>
      </c>
      <c r="G70" s="18"/>
      <c r="H70" s="46" t="s">
        <v>120</v>
      </c>
      <c r="I70" s="63">
        <v>5.5356425517213391E-3</v>
      </c>
      <c r="J70" s="57"/>
      <c r="K70" s="24">
        <f t="shared" si="2"/>
        <v>1.249047178994787E-3</v>
      </c>
      <c r="L70" s="24">
        <f t="shared" si="1"/>
        <v>-2.453152006222007E-2</v>
      </c>
    </row>
    <row r="71" spans="2:12" x14ac:dyDescent="0.2">
      <c r="B71" s="46" t="s">
        <v>121</v>
      </c>
      <c r="C71" s="47">
        <v>2.4903780846728552E-3</v>
      </c>
      <c r="D71" s="48">
        <v>4.9843390601528446E-2</v>
      </c>
      <c r="E71" s="49">
        <v>13251</v>
      </c>
      <c r="F71" s="50">
        <v>0</v>
      </c>
      <c r="G71" s="18"/>
      <c r="H71" s="46" t="s">
        <v>121</v>
      </c>
      <c r="I71" s="63">
        <v>4.8124478574436977E-3</v>
      </c>
      <c r="J71" s="57"/>
      <c r="K71" s="24">
        <f t="shared" si="2"/>
        <v>9.6310924775223516E-2</v>
      </c>
      <c r="L71" s="24">
        <f t="shared" si="1"/>
        <v>-2.4044942635666338E-4</v>
      </c>
    </row>
    <row r="72" spans="2:12" x14ac:dyDescent="0.2">
      <c r="B72" s="46" t="s">
        <v>122</v>
      </c>
      <c r="C72" s="47">
        <v>1.4338540487510377E-3</v>
      </c>
      <c r="D72" s="48">
        <v>3.7840536089657914E-2</v>
      </c>
      <c r="E72" s="49">
        <v>13251</v>
      </c>
      <c r="F72" s="50">
        <v>0</v>
      </c>
      <c r="G72" s="18"/>
      <c r="H72" s="46" t="s">
        <v>122</v>
      </c>
      <c r="I72" s="63">
        <v>9.8434149716169605E-3</v>
      </c>
      <c r="J72" s="57"/>
      <c r="K72" s="24">
        <f t="shared" si="2"/>
        <v>0.25975585884716862</v>
      </c>
      <c r="L72" s="24">
        <f t="shared" ref="L72:L123" si="3">((0-C72)/D72)*I72</f>
        <v>-3.7298679852601301E-4</v>
      </c>
    </row>
    <row r="73" spans="2:12" x14ac:dyDescent="0.2">
      <c r="B73" s="46" t="s">
        <v>123</v>
      </c>
      <c r="C73" s="47">
        <v>2.9884537016074256E-2</v>
      </c>
      <c r="D73" s="48">
        <v>0.1702751875567346</v>
      </c>
      <c r="E73" s="49">
        <v>13251</v>
      </c>
      <c r="F73" s="50">
        <v>0</v>
      </c>
      <c r="G73" s="18"/>
      <c r="H73" s="46" t="s">
        <v>123</v>
      </c>
      <c r="I73" s="63">
        <v>-8.7991928495725975E-5</v>
      </c>
      <c r="J73" s="57"/>
      <c r="K73" s="24">
        <f t="shared" si="2"/>
        <v>-5.0131984393226713E-4</v>
      </c>
      <c r="L73" s="24">
        <f t="shared" si="3"/>
        <v>1.5443225063957818E-5</v>
      </c>
    </row>
    <row r="74" spans="2:12" x14ac:dyDescent="0.2">
      <c r="B74" s="46" t="s">
        <v>124</v>
      </c>
      <c r="C74" s="47">
        <v>1.675345256961739E-2</v>
      </c>
      <c r="D74" s="48">
        <v>0.12835114968269651</v>
      </c>
      <c r="E74" s="49">
        <v>13251</v>
      </c>
      <c r="F74" s="50">
        <v>0</v>
      </c>
      <c r="G74" s="18"/>
      <c r="H74" s="46" t="s">
        <v>124</v>
      </c>
      <c r="I74" s="63">
        <v>-1.2550335838724069E-2</v>
      </c>
      <c r="J74" s="57"/>
      <c r="K74" s="24">
        <f t="shared" si="2"/>
        <v>-9.6143076341924233E-2</v>
      </c>
      <c r="L74" s="24">
        <f t="shared" si="3"/>
        <v>1.6381735319600265E-3</v>
      </c>
    </row>
    <row r="75" spans="2:12" x14ac:dyDescent="0.2">
      <c r="B75" s="46" t="s">
        <v>125</v>
      </c>
      <c r="C75" s="47">
        <v>3.7733001282922037E-4</v>
      </c>
      <c r="D75" s="48">
        <v>1.9422051948287191E-2</v>
      </c>
      <c r="E75" s="49">
        <v>13251</v>
      </c>
      <c r="F75" s="50">
        <v>0</v>
      </c>
      <c r="G75" s="18"/>
      <c r="H75" s="46" t="s">
        <v>125</v>
      </c>
      <c r="I75" s="63">
        <v>3.3328713557548325E-3</v>
      </c>
      <c r="J75" s="57"/>
      <c r="K75" s="24">
        <f t="shared" si="2"/>
        <v>0.17153768161232927</v>
      </c>
      <c r="L75" s="24">
        <f t="shared" si="3"/>
        <v>-6.4750748004049991E-5</v>
      </c>
    </row>
    <row r="76" spans="2:12" x14ac:dyDescent="0.2">
      <c r="B76" s="46" t="s">
        <v>126</v>
      </c>
      <c r="C76" s="47">
        <v>0.21530450532035317</v>
      </c>
      <c r="D76" s="48">
        <v>0.41104893399379633</v>
      </c>
      <c r="E76" s="49">
        <v>13251</v>
      </c>
      <c r="F76" s="50">
        <v>0</v>
      </c>
      <c r="G76" s="18"/>
      <c r="H76" s="46" t="s">
        <v>126</v>
      </c>
      <c r="I76" s="63">
        <v>8.5260261485689617E-2</v>
      </c>
      <c r="J76" s="57"/>
      <c r="K76" s="24">
        <f t="shared" si="2"/>
        <v>0.16276247796822893</v>
      </c>
      <c r="L76" s="24">
        <f t="shared" si="3"/>
        <v>-4.4658717988397489E-2</v>
      </c>
    </row>
    <row r="77" spans="2:12" x14ac:dyDescent="0.2">
      <c r="B77" s="46" t="s">
        <v>127</v>
      </c>
      <c r="C77" s="47">
        <v>3.0941061051996074E-3</v>
      </c>
      <c r="D77" s="48">
        <v>5.5540664449783859E-2</v>
      </c>
      <c r="E77" s="49">
        <v>13251</v>
      </c>
      <c r="F77" s="50">
        <v>0</v>
      </c>
      <c r="G77" s="18"/>
      <c r="H77" s="46" t="s">
        <v>127</v>
      </c>
      <c r="I77" s="63">
        <v>1.4929590775728462E-4</v>
      </c>
      <c r="J77" s="57"/>
      <c r="K77" s="24">
        <f t="shared" si="2"/>
        <v>2.6797297412993171E-3</v>
      </c>
      <c r="L77" s="24">
        <f t="shared" si="3"/>
        <v>-8.3171021493771393E-6</v>
      </c>
    </row>
    <row r="78" spans="2:12" x14ac:dyDescent="0.2">
      <c r="B78" s="46" t="s">
        <v>128</v>
      </c>
      <c r="C78" s="47">
        <v>8.3012602822428493E-4</v>
      </c>
      <c r="D78" s="48">
        <v>2.8801033280324396E-2</v>
      </c>
      <c r="E78" s="49">
        <v>13251</v>
      </c>
      <c r="F78" s="50">
        <v>0</v>
      </c>
      <c r="G78" s="18"/>
      <c r="H78" s="46" t="s">
        <v>128</v>
      </c>
      <c r="I78" s="63">
        <v>-1.2850921561273341E-4</v>
      </c>
      <c r="J78" s="57"/>
      <c r="K78" s="24">
        <f t="shared" si="2"/>
        <v>-4.4582614629908287E-3</v>
      </c>
      <c r="L78" s="24">
        <f t="shared" si="3"/>
        <v>3.7039936626056731E-6</v>
      </c>
    </row>
    <row r="79" spans="2:12" x14ac:dyDescent="0.2">
      <c r="B79" s="46" t="s">
        <v>129</v>
      </c>
      <c r="C79" s="47">
        <v>0.33740849747188889</v>
      </c>
      <c r="D79" s="48">
        <v>0.4728433948577756</v>
      </c>
      <c r="E79" s="49">
        <v>13251</v>
      </c>
      <c r="F79" s="50">
        <v>0</v>
      </c>
      <c r="G79" s="18"/>
      <c r="H79" s="46" t="s">
        <v>129</v>
      </c>
      <c r="I79" s="63">
        <v>-1.3818052558339905E-2</v>
      </c>
      <c r="J79" s="57"/>
      <c r="K79" s="24">
        <f t="shared" si="2"/>
        <v>-1.9363121714741843E-2</v>
      </c>
      <c r="L79" s="24">
        <f t="shared" si="3"/>
        <v>9.8601955793406349E-3</v>
      </c>
    </row>
    <row r="80" spans="2:12" x14ac:dyDescent="0.2">
      <c r="B80" s="46" t="s">
        <v>130</v>
      </c>
      <c r="C80" s="47">
        <v>5.2826201796090863E-4</v>
      </c>
      <c r="D80" s="48">
        <v>2.2978746810295575E-2</v>
      </c>
      <c r="E80" s="49">
        <v>13251</v>
      </c>
      <c r="F80" s="50">
        <v>0</v>
      </c>
      <c r="G80" s="18"/>
      <c r="H80" s="46" t="s">
        <v>130</v>
      </c>
      <c r="I80" s="63">
        <v>-1.1790303360399445E-3</v>
      </c>
      <c r="J80" s="57"/>
      <c r="K80" s="24">
        <f t="shared" si="2"/>
        <v>-5.1282496335588158E-2</v>
      </c>
      <c r="L80" s="24">
        <f t="shared" si="3"/>
        <v>2.7104913496611081E-5</v>
      </c>
    </row>
    <row r="81" spans="2:12" x14ac:dyDescent="0.2">
      <c r="B81" s="46" t="s">
        <v>131</v>
      </c>
      <c r="C81" s="47">
        <v>1.8941966644026864E-2</v>
      </c>
      <c r="D81" s="48">
        <v>0.13632523994832843</v>
      </c>
      <c r="E81" s="49">
        <v>13251</v>
      </c>
      <c r="F81" s="50">
        <v>0</v>
      </c>
      <c r="G81" s="18"/>
      <c r="H81" s="46" t="s">
        <v>131</v>
      </c>
      <c r="I81" s="63">
        <v>-5.8480814510290038E-3</v>
      </c>
      <c r="J81" s="57"/>
      <c r="K81" s="24">
        <f t="shared" si="2"/>
        <v>-4.2085436925889001E-2</v>
      </c>
      <c r="L81" s="24">
        <f t="shared" si="3"/>
        <v>8.1257266679985699E-4</v>
      </c>
    </row>
    <row r="82" spans="2:12" x14ac:dyDescent="0.2">
      <c r="B82" s="46" t="s">
        <v>132</v>
      </c>
      <c r="C82" s="47">
        <v>1.6451588559354011E-2</v>
      </c>
      <c r="D82" s="48">
        <v>0.127209099500698</v>
      </c>
      <c r="E82" s="49">
        <v>13251</v>
      </c>
      <c r="F82" s="50">
        <v>0</v>
      </c>
      <c r="G82" s="18"/>
      <c r="H82" s="46" t="s">
        <v>132</v>
      </c>
      <c r="I82" s="63">
        <v>-5.0301917588557211E-3</v>
      </c>
      <c r="J82" s="57"/>
      <c r="K82" s="24">
        <f t="shared" si="2"/>
        <v>-3.8892163635174753E-2</v>
      </c>
      <c r="L82" s="24">
        <f t="shared" si="3"/>
        <v>6.5054029559334734E-4</v>
      </c>
    </row>
    <row r="83" spans="2:12" ht="24" x14ac:dyDescent="0.2">
      <c r="B83" s="46" t="s">
        <v>133</v>
      </c>
      <c r="C83" s="47">
        <v>0.24051015017734512</v>
      </c>
      <c r="D83" s="48">
        <v>0.4274094101421918</v>
      </c>
      <c r="E83" s="49">
        <v>13251</v>
      </c>
      <c r="F83" s="50">
        <v>0</v>
      </c>
      <c r="G83" s="18"/>
      <c r="H83" s="46" t="s">
        <v>133</v>
      </c>
      <c r="I83" s="63">
        <v>-3.8171937163704664E-2</v>
      </c>
      <c r="J83" s="57"/>
      <c r="K83" s="24">
        <f t="shared" si="2"/>
        <v>-6.7830043363474368E-2</v>
      </c>
      <c r="L83" s="24">
        <f t="shared" si="3"/>
        <v>2.1479963056378462E-2</v>
      </c>
    </row>
    <row r="84" spans="2:12" ht="24" x14ac:dyDescent="0.2">
      <c r="B84" s="46" t="s">
        <v>134</v>
      </c>
      <c r="C84" s="47">
        <v>0.15553543128820466</v>
      </c>
      <c r="D84" s="48">
        <v>0.36242802550170866</v>
      </c>
      <c r="E84" s="49">
        <v>13251</v>
      </c>
      <c r="F84" s="50">
        <v>0</v>
      </c>
      <c r="G84" s="18"/>
      <c r="H84" s="46" t="s">
        <v>134</v>
      </c>
      <c r="I84" s="63">
        <v>-2.8176580540802413E-2</v>
      </c>
      <c r="J84" s="57"/>
      <c r="K84" s="24">
        <f t="shared" ref="K84:K123" si="4">((1-C84)/D84)*I84</f>
        <v>-6.5651997803491319E-2</v>
      </c>
      <c r="L84" s="24">
        <f t="shared" si="3"/>
        <v>1.2091936324664487E-2</v>
      </c>
    </row>
    <row r="85" spans="2:12" x14ac:dyDescent="0.2">
      <c r="B85" s="46" t="s">
        <v>135</v>
      </c>
      <c r="C85" s="47">
        <v>5.2826201796090863E-4</v>
      </c>
      <c r="D85" s="48">
        <v>2.2978746810295745E-2</v>
      </c>
      <c r="E85" s="49">
        <v>13251</v>
      </c>
      <c r="F85" s="50">
        <v>0</v>
      </c>
      <c r="G85" s="18"/>
      <c r="H85" s="46" t="s">
        <v>135</v>
      </c>
      <c r="I85" s="63">
        <v>2.9012082669696695E-4</v>
      </c>
      <c r="J85" s="57"/>
      <c r="K85" s="24">
        <f t="shared" si="4"/>
        <v>1.261894607558329E-2</v>
      </c>
      <c r="L85" s="24">
        <f t="shared" si="3"/>
        <v>-6.6696332323378915E-6</v>
      </c>
    </row>
    <row r="86" spans="2:12" x14ac:dyDescent="0.2">
      <c r="B86" s="46" t="s">
        <v>136</v>
      </c>
      <c r="C86" s="47">
        <v>8.3012602822428493E-4</v>
      </c>
      <c r="D86" s="48">
        <v>2.8801033280323626E-2</v>
      </c>
      <c r="E86" s="49">
        <v>13251</v>
      </c>
      <c r="F86" s="50">
        <v>0</v>
      </c>
      <c r="G86" s="18"/>
      <c r="H86" s="46" t="s">
        <v>136</v>
      </c>
      <c r="I86" s="63">
        <v>-2.2810085689097684E-3</v>
      </c>
      <c r="J86" s="57"/>
      <c r="K86" s="24">
        <f t="shared" si="4"/>
        <v>-7.9133099918438199E-2</v>
      </c>
      <c r="L86" s="24">
        <f t="shared" si="3"/>
        <v>6.5745022590847461E-5</v>
      </c>
    </row>
    <row r="87" spans="2:12" x14ac:dyDescent="0.2">
      <c r="B87" s="46" t="s">
        <v>137</v>
      </c>
      <c r="C87" s="47">
        <v>3.7733001282922043E-4</v>
      </c>
      <c r="D87" s="48">
        <v>1.9422051948287021E-2</v>
      </c>
      <c r="E87" s="49">
        <v>13251</v>
      </c>
      <c r="F87" s="50">
        <v>0</v>
      </c>
      <c r="G87" s="18"/>
      <c r="H87" s="46" t="s">
        <v>137</v>
      </c>
      <c r="I87" s="63">
        <v>-4.940065771823533E-4</v>
      </c>
      <c r="J87" s="57"/>
      <c r="K87" s="24">
        <f t="shared" si="4"/>
        <v>-2.5425746722801918E-2</v>
      </c>
      <c r="L87" s="24">
        <f t="shared" si="3"/>
        <v>9.5975187689875891E-6</v>
      </c>
    </row>
    <row r="88" spans="2:12" x14ac:dyDescent="0.2">
      <c r="B88" s="46" t="s">
        <v>138</v>
      </c>
      <c r="C88" s="47">
        <v>7.3956682514527208E-3</v>
      </c>
      <c r="D88" s="48">
        <v>8.5682707579860115E-2</v>
      </c>
      <c r="E88" s="49">
        <v>13251</v>
      </c>
      <c r="F88" s="50">
        <v>0</v>
      </c>
      <c r="G88" s="18"/>
      <c r="H88" s="46" t="s">
        <v>138</v>
      </c>
      <c r="I88" s="63">
        <v>-5.6028289735652733E-3</v>
      </c>
      <c r="J88" s="57"/>
      <c r="K88" s="24">
        <f t="shared" si="4"/>
        <v>-6.4906822698427111E-2</v>
      </c>
      <c r="L88" s="24">
        <f t="shared" si="3"/>
        <v>4.8360591685895667E-4</v>
      </c>
    </row>
    <row r="89" spans="2:12" x14ac:dyDescent="0.2">
      <c r="B89" s="46" t="s">
        <v>139</v>
      </c>
      <c r="C89" s="47">
        <v>2.2639800769753225E-3</v>
      </c>
      <c r="D89" s="48">
        <v>4.7529201032302959E-2</v>
      </c>
      <c r="E89" s="49">
        <v>13251</v>
      </c>
      <c r="F89" s="50">
        <v>0</v>
      </c>
      <c r="G89" s="18"/>
      <c r="H89" s="46" t="s">
        <v>139</v>
      </c>
      <c r="I89" s="63">
        <v>4.8351260308564763E-4</v>
      </c>
      <c r="J89" s="57"/>
      <c r="K89" s="24">
        <f t="shared" si="4"/>
        <v>1.0149927406888715E-2</v>
      </c>
      <c r="L89" s="24">
        <f t="shared" si="3"/>
        <v>-2.3031376008370124E-5</v>
      </c>
    </row>
    <row r="90" spans="2:12" x14ac:dyDescent="0.2">
      <c r="B90" s="46" t="s">
        <v>140</v>
      </c>
      <c r="C90" s="47">
        <v>0.23583125801826277</v>
      </c>
      <c r="D90" s="48">
        <v>0.42453324590952751</v>
      </c>
      <c r="E90" s="49">
        <v>13251</v>
      </c>
      <c r="F90" s="50">
        <v>0</v>
      </c>
      <c r="G90" s="18"/>
      <c r="H90" s="46" t="s">
        <v>140</v>
      </c>
      <c r="I90" s="63">
        <v>8.3317113330741668E-2</v>
      </c>
      <c r="J90" s="57"/>
      <c r="K90" s="24">
        <f t="shared" si="4"/>
        <v>0.14997255054335856</v>
      </c>
      <c r="L90" s="24">
        <f t="shared" si="3"/>
        <v>-4.6283253056290295E-2</v>
      </c>
    </row>
    <row r="91" spans="2:12" x14ac:dyDescent="0.2">
      <c r="B91" s="46" t="s">
        <v>141</v>
      </c>
      <c r="C91" s="47">
        <v>0.60131310844464569</v>
      </c>
      <c r="D91" s="48">
        <v>0.48964655345892266</v>
      </c>
      <c r="E91" s="49">
        <v>13251</v>
      </c>
      <c r="F91" s="50">
        <v>0</v>
      </c>
      <c r="G91" s="18"/>
      <c r="H91" s="46" t="s">
        <v>141</v>
      </c>
      <c r="I91" s="63">
        <v>1.5382981896694193E-2</v>
      </c>
      <c r="J91" s="57"/>
      <c r="K91" s="24">
        <f t="shared" si="4"/>
        <v>1.2525347502032002E-2</v>
      </c>
      <c r="L91" s="24">
        <f t="shared" si="3"/>
        <v>-1.8891154438044861E-2</v>
      </c>
    </row>
    <row r="92" spans="2:12" x14ac:dyDescent="0.2">
      <c r="B92" s="46" t="s">
        <v>142</v>
      </c>
      <c r="C92" s="47">
        <v>0.3395970115462984</v>
      </c>
      <c r="D92" s="48">
        <v>0.47359033710514742</v>
      </c>
      <c r="E92" s="49">
        <v>13251</v>
      </c>
      <c r="F92" s="50">
        <v>0</v>
      </c>
      <c r="G92" s="18"/>
      <c r="H92" s="46" t="s">
        <v>142</v>
      </c>
      <c r="I92" s="63">
        <v>7.2543957352952285E-2</v>
      </c>
      <c r="J92" s="57"/>
      <c r="K92" s="24">
        <f t="shared" si="4"/>
        <v>0.1011596784744172</v>
      </c>
      <c r="L92" s="24">
        <f t="shared" si="3"/>
        <v>-5.2019032468846697E-2</v>
      </c>
    </row>
    <row r="93" spans="2:12" x14ac:dyDescent="0.2">
      <c r="B93" s="46" t="s">
        <v>143</v>
      </c>
      <c r="C93" s="47">
        <v>1.0640706361784016E-2</v>
      </c>
      <c r="D93" s="48">
        <v>0.10260738889977009</v>
      </c>
      <c r="E93" s="49">
        <v>13251</v>
      </c>
      <c r="F93" s="50">
        <v>0</v>
      </c>
      <c r="G93" s="18"/>
      <c r="H93" s="46" t="s">
        <v>143</v>
      </c>
      <c r="I93" s="63">
        <v>1.7697520880921271E-2</v>
      </c>
      <c r="J93" s="57"/>
      <c r="K93" s="24">
        <f t="shared" si="4"/>
        <v>0.17064274752181202</v>
      </c>
      <c r="L93" s="24">
        <f t="shared" si="3"/>
        <v>-1.8352881312414567E-3</v>
      </c>
    </row>
    <row r="94" spans="2:12" x14ac:dyDescent="0.2">
      <c r="B94" s="46" t="s">
        <v>144</v>
      </c>
      <c r="C94" s="47">
        <v>7.1013508414459289E-2</v>
      </c>
      <c r="D94" s="48">
        <v>0.25685709830484776</v>
      </c>
      <c r="E94" s="49">
        <v>13251</v>
      </c>
      <c r="F94" s="50">
        <v>0</v>
      </c>
      <c r="G94" s="18"/>
      <c r="H94" s="46" t="s">
        <v>144</v>
      </c>
      <c r="I94" s="63">
        <v>6.3678650920946447E-2</v>
      </c>
      <c r="J94" s="57"/>
      <c r="K94" s="24">
        <f t="shared" si="4"/>
        <v>0.23030940899963406</v>
      </c>
      <c r="L94" s="24">
        <f t="shared" si="3"/>
        <v>-1.760529275943588E-2</v>
      </c>
    </row>
    <row r="95" spans="2:12" x14ac:dyDescent="0.2">
      <c r="B95" s="46" t="s">
        <v>145</v>
      </c>
      <c r="C95" s="47">
        <v>8.7616028978944979E-2</v>
      </c>
      <c r="D95" s="48">
        <v>0.28274634146480437</v>
      </c>
      <c r="E95" s="49">
        <v>13251</v>
      </c>
      <c r="F95" s="50">
        <v>0</v>
      </c>
      <c r="G95" s="18"/>
      <c r="H95" s="46" t="s">
        <v>145</v>
      </c>
      <c r="I95" s="63">
        <v>6.9557359820851317E-2</v>
      </c>
      <c r="J95" s="57"/>
      <c r="K95" s="24">
        <f t="shared" si="4"/>
        <v>0.22445213557250729</v>
      </c>
      <c r="L95" s="24">
        <f t="shared" si="3"/>
        <v>-2.1554088453240774E-2</v>
      </c>
    </row>
    <row r="96" spans="2:12" x14ac:dyDescent="0.2">
      <c r="B96" s="46" t="s">
        <v>146</v>
      </c>
      <c r="C96" s="47">
        <v>0.47747339823409551</v>
      </c>
      <c r="D96" s="48">
        <v>0.49951114285815273</v>
      </c>
      <c r="E96" s="49">
        <v>13251</v>
      </c>
      <c r="F96" s="50">
        <v>0</v>
      </c>
      <c r="G96" s="18"/>
      <c r="H96" s="46" t="s">
        <v>146</v>
      </c>
      <c r="I96" s="63">
        <v>-2.9263302495023881E-2</v>
      </c>
      <c r="J96" s="57"/>
      <c r="K96" s="24">
        <f t="shared" si="4"/>
        <v>-3.0611637453530679E-2</v>
      </c>
      <c r="L96" s="24">
        <f t="shared" si="3"/>
        <v>2.7972245836003551E-2</v>
      </c>
    </row>
    <row r="97" spans="2:13" x14ac:dyDescent="0.2">
      <c r="B97" s="46" t="s">
        <v>147</v>
      </c>
      <c r="C97" s="47">
        <v>9.9992453399743414E-2</v>
      </c>
      <c r="D97" s="48">
        <v>0.30000125776406394</v>
      </c>
      <c r="E97" s="49">
        <v>13251</v>
      </c>
      <c r="F97" s="50">
        <v>0</v>
      </c>
      <c r="G97" s="18"/>
      <c r="H97" s="46" t="s">
        <v>147</v>
      </c>
      <c r="I97" s="63">
        <v>6.4975642908146405E-2</v>
      </c>
      <c r="J97" s="57"/>
      <c r="K97" s="24">
        <f t="shared" si="4"/>
        <v>0.19492774596473755</v>
      </c>
      <c r="L97" s="24">
        <f t="shared" si="3"/>
        <v>-2.1656822354794335E-2</v>
      </c>
    </row>
    <row r="98" spans="2:13" x14ac:dyDescent="0.2">
      <c r="B98" s="46" t="s">
        <v>148</v>
      </c>
      <c r="C98" s="47">
        <v>1.2904686438759338E-2</v>
      </c>
      <c r="D98" s="48">
        <v>0.11286769633913389</v>
      </c>
      <c r="E98" s="49">
        <v>13251</v>
      </c>
      <c r="F98" s="50">
        <v>0</v>
      </c>
      <c r="G98" s="18"/>
      <c r="H98" s="46" t="s">
        <v>148</v>
      </c>
      <c r="I98" s="63">
        <v>3.4271613204207407E-2</v>
      </c>
      <c r="J98" s="57"/>
      <c r="K98" s="24">
        <f t="shared" si="4"/>
        <v>0.29972569547631706</v>
      </c>
      <c r="L98" s="24">
        <f t="shared" si="3"/>
        <v>-3.9184322573738691E-3</v>
      </c>
    </row>
    <row r="99" spans="2:13" x14ac:dyDescent="0.2">
      <c r="B99" s="46" t="s">
        <v>149</v>
      </c>
      <c r="C99" s="47">
        <v>0.18972153045053203</v>
      </c>
      <c r="D99" s="48">
        <v>0.39209549014526812</v>
      </c>
      <c r="E99" s="49">
        <v>13251</v>
      </c>
      <c r="F99" s="50">
        <v>0</v>
      </c>
      <c r="G99" s="18"/>
      <c r="H99" s="46" t="s">
        <v>149</v>
      </c>
      <c r="I99" s="63">
        <v>4.893854973806628E-2</v>
      </c>
      <c r="J99" s="57"/>
      <c r="K99" s="24">
        <f t="shared" si="4"/>
        <v>0.10113315297005696</v>
      </c>
      <c r="L99" s="24">
        <f t="shared" si="3"/>
        <v>-2.3679682086870001E-2</v>
      </c>
    </row>
    <row r="100" spans="2:13" x14ac:dyDescent="0.2">
      <c r="B100" s="46" t="s">
        <v>150</v>
      </c>
      <c r="C100" s="47">
        <v>0.37099086861368952</v>
      </c>
      <c r="D100" s="48">
        <v>0.4830882485024246</v>
      </c>
      <c r="E100" s="49">
        <v>13251</v>
      </c>
      <c r="F100" s="50">
        <v>0</v>
      </c>
      <c r="G100" s="18"/>
      <c r="H100" s="46" t="s">
        <v>150</v>
      </c>
      <c r="I100" s="63">
        <v>-1.1109361705338428E-2</v>
      </c>
      <c r="J100" s="57"/>
      <c r="K100" s="24">
        <f t="shared" si="4"/>
        <v>-1.44650381751031E-2</v>
      </c>
      <c r="L100" s="24">
        <f t="shared" si="3"/>
        <v>8.5315090184531293E-3</v>
      </c>
    </row>
    <row r="101" spans="2:13" x14ac:dyDescent="0.2">
      <c r="B101" s="46" t="s">
        <v>151</v>
      </c>
      <c r="C101" s="47">
        <v>5.0562221719115535E-3</v>
      </c>
      <c r="D101" s="48">
        <v>7.0929799530735332E-2</v>
      </c>
      <c r="E101" s="49">
        <v>13251</v>
      </c>
      <c r="F101" s="50">
        <v>0</v>
      </c>
      <c r="G101" s="18"/>
      <c r="H101" s="46" t="s">
        <v>151</v>
      </c>
      <c r="I101" s="63">
        <v>8.8065841574789718E-3</v>
      </c>
      <c r="J101" s="57"/>
      <c r="K101" s="24">
        <f t="shared" si="4"/>
        <v>0.12353138130055398</v>
      </c>
      <c r="L101" s="24">
        <f t="shared" si="3"/>
        <v>-6.277762854321236E-4</v>
      </c>
    </row>
    <row r="102" spans="2:13" x14ac:dyDescent="0.2">
      <c r="B102" s="46" t="s">
        <v>152</v>
      </c>
      <c r="C102" s="47">
        <v>0.82612633008829517</v>
      </c>
      <c r="D102" s="48">
        <v>0.37901511539762828</v>
      </c>
      <c r="E102" s="49">
        <v>13251</v>
      </c>
      <c r="F102" s="50">
        <v>0</v>
      </c>
      <c r="G102" s="18"/>
      <c r="H102" s="46" t="s">
        <v>152</v>
      </c>
      <c r="I102" s="63">
        <v>-3.0402018819093369E-2</v>
      </c>
      <c r="J102" s="57"/>
      <c r="K102" s="24">
        <f t="shared" si="4"/>
        <v>-1.3946965094663233E-2</v>
      </c>
      <c r="L102" s="24">
        <f t="shared" si="3"/>
        <v>6.6266244310450681E-2</v>
      </c>
    </row>
    <row r="103" spans="2:13" x14ac:dyDescent="0.2">
      <c r="B103" s="46" t="s">
        <v>153</v>
      </c>
      <c r="C103" s="47">
        <v>0.63202777148894418</v>
      </c>
      <c r="D103" s="48">
        <v>0.48227193564205084</v>
      </c>
      <c r="E103" s="49">
        <v>13251</v>
      </c>
      <c r="F103" s="50">
        <v>0</v>
      </c>
      <c r="G103" s="18"/>
      <c r="H103" s="46" t="s">
        <v>153</v>
      </c>
      <c r="I103" s="63">
        <v>3.8266984618332292E-2</v>
      </c>
      <c r="J103" s="57"/>
      <c r="K103" s="24">
        <f t="shared" si="4"/>
        <v>2.9197609414405752E-2</v>
      </c>
      <c r="L103" s="24">
        <f t="shared" si="3"/>
        <v>-5.0149708540945061E-2</v>
      </c>
    </row>
    <row r="104" spans="2:13" x14ac:dyDescent="0.2">
      <c r="B104" s="46" t="s">
        <v>154</v>
      </c>
      <c r="C104" s="47">
        <v>0.33725756546675723</v>
      </c>
      <c r="D104" s="48">
        <v>0.47279146465567407</v>
      </c>
      <c r="E104" s="49">
        <v>13251</v>
      </c>
      <c r="F104" s="50">
        <v>0</v>
      </c>
      <c r="G104" s="18"/>
      <c r="H104" s="46" t="s">
        <v>154</v>
      </c>
      <c r="I104" s="63">
        <v>-4.086076318385156E-2</v>
      </c>
      <c r="J104" s="57"/>
      <c r="K104" s="24">
        <f t="shared" si="4"/>
        <v>-5.7277179673863393E-2</v>
      </c>
      <c r="L104" s="24">
        <f t="shared" si="3"/>
        <v>2.9147314502675416E-2</v>
      </c>
    </row>
    <row r="105" spans="2:13" x14ac:dyDescent="0.2">
      <c r="B105" s="46" t="s">
        <v>155</v>
      </c>
      <c r="C105" s="47">
        <v>3.7280205267526977E-2</v>
      </c>
      <c r="D105" s="48">
        <v>0.18945474465300288</v>
      </c>
      <c r="E105" s="49">
        <v>13251</v>
      </c>
      <c r="F105" s="50">
        <v>0</v>
      </c>
      <c r="G105" s="18"/>
      <c r="H105" s="46" t="s">
        <v>155</v>
      </c>
      <c r="I105" s="63">
        <v>4.35970569562893E-2</v>
      </c>
      <c r="J105" s="57"/>
      <c r="K105" s="24">
        <f t="shared" si="4"/>
        <v>0.22153971282573268</v>
      </c>
      <c r="L105" s="24">
        <f t="shared" si="3"/>
        <v>-8.5788679263080619E-3</v>
      </c>
    </row>
    <row r="106" spans="2:13" x14ac:dyDescent="0.2">
      <c r="B106" s="46" t="s">
        <v>156</v>
      </c>
      <c r="C106" s="47">
        <v>1.5847860538827259E-3</v>
      </c>
      <c r="D106" s="48">
        <v>3.9779315278044867E-2</v>
      </c>
      <c r="E106" s="49">
        <v>13251</v>
      </c>
      <c r="F106" s="50">
        <v>0</v>
      </c>
      <c r="G106" s="18"/>
      <c r="H106" s="46" t="s">
        <v>156</v>
      </c>
      <c r="I106" s="63">
        <v>-1.0009875125772433E-3</v>
      </c>
      <c r="J106" s="57"/>
      <c r="K106" s="24">
        <f t="shared" si="4"/>
        <v>-2.5123639121028135E-2</v>
      </c>
      <c r="L106" s="24">
        <f t="shared" si="3"/>
        <v>3.9878792255600208E-5</v>
      </c>
    </row>
    <row r="107" spans="2:13" x14ac:dyDescent="0.2">
      <c r="B107" s="46" t="s">
        <v>157</v>
      </c>
      <c r="C107" s="47">
        <v>0.30699569843785374</v>
      </c>
      <c r="D107" s="48">
        <v>0.46126499556376627</v>
      </c>
      <c r="E107" s="49">
        <v>13251</v>
      </c>
      <c r="F107" s="50">
        <v>0</v>
      </c>
      <c r="G107" s="18"/>
      <c r="H107" s="46" t="s">
        <v>157</v>
      </c>
      <c r="I107" s="63">
        <v>-4.1234515054809281E-2</v>
      </c>
      <c r="J107" s="57"/>
      <c r="K107" s="24">
        <f t="shared" si="4"/>
        <v>-6.1950715056723935E-2</v>
      </c>
      <c r="L107" s="24">
        <f t="shared" si="3"/>
        <v>2.7443701279620269E-2</v>
      </c>
    </row>
    <row r="108" spans="2:13" x14ac:dyDescent="0.2">
      <c r="B108" s="46" t="s">
        <v>158</v>
      </c>
      <c r="C108" s="47">
        <v>2.5658440872386988E-3</v>
      </c>
      <c r="D108" s="48">
        <v>5.0591043506703168E-2</v>
      </c>
      <c r="E108" s="49">
        <v>13251</v>
      </c>
      <c r="F108" s="50">
        <v>0</v>
      </c>
      <c r="G108" s="18"/>
      <c r="H108" s="46" t="s">
        <v>158</v>
      </c>
      <c r="I108" s="63">
        <v>-3.2882068463156071E-3</v>
      </c>
      <c r="J108" s="57"/>
      <c r="K108" s="24">
        <f t="shared" si="4"/>
        <v>-6.4829060499351235E-2</v>
      </c>
      <c r="L108" s="24">
        <f t="shared" si="3"/>
        <v>1.6676916524006522E-4</v>
      </c>
    </row>
    <row r="109" spans="2:13" x14ac:dyDescent="0.2">
      <c r="B109" s="46" t="s">
        <v>159</v>
      </c>
      <c r="C109" s="47">
        <v>7.5466002565844088E-3</v>
      </c>
      <c r="D109" s="48">
        <v>8.6546024389835857E-2</v>
      </c>
      <c r="E109" s="49">
        <v>13251</v>
      </c>
      <c r="F109" s="50">
        <v>0</v>
      </c>
      <c r="G109" s="18"/>
      <c r="H109" s="46" t="s">
        <v>159</v>
      </c>
      <c r="I109" s="63">
        <v>-3.0580014108559802E-3</v>
      </c>
      <c r="J109" s="57"/>
      <c r="K109" s="24">
        <f t="shared" si="4"/>
        <v>-3.5067167071172904E-2</v>
      </c>
      <c r="L109" s="24">
        <f t="shared" si="3"/>
        <v>2.6665019444280209E-4</v>
      </c>
      <c r="M109" s="3"/>
    </row>
    <row r="110" spans="2:13" x14ac:dyDescent="0.2">
      <c r="B110" s="46" t="s">
        <v>160</v>
      </c>
      <c r="C110" s="47">
        <v>2.1130480718436345E-3</v>
      </c>
      <c r="D110" s="48">
        <v>4.5921043520774904E-2</v>
      </c>
      <c r="E110" s="49">
        <v>13251</v>
      </c>
      <c r="F110" s="50">
        <v>0</v>
      </c>
      <c r="G110" s="18"/>
      <c r="H110" s="46" t="s">
        <v>160</v>
      </c>
      <c r="I110" s="63">
        <v>-1.2542406219152971E-4</v>
      </c>
      <c r="J110" s="57"/>
      <c r="K110" s="24">
        <f t="shared" si="4"/>
        <v>-2.7255268069448497E-3</v>
      </c>
      <c r="L110" s="24">
        <f t="shared" si="3"/>
        <v>5.7713643344517734E-6</v>
      </c>
    </row>
    <row r="111" spans="2:13" x14ac:dyDescent="0.2">
      <c r="B111" s="46" t="s">
        <v>161</v>
      </c>
      <c r="C111" s="47">
        <v>1.811184061580258E-3</v>
      </c>
      <c r="D111" s="48">
        <v>4.2521055013201046E-2</v>
      </c>
      <c r="E111" s="49">
        <v>13251</v>
      </c>
      <c r="F111" s="50">
        <v>0</v>
      </c>
      <c r="G111" s="18"/>
      <c r="H111" s="46" t="s">
        <v>161</v>
      </c>
      <c r="I111" s="63">
        <v>-5.3411900973426363E-4</v>
      </c>
      <c r="J111" s="57"/>
      <c r="K111" s="24">
        <f t="shared" si="4"/>
        <v>-1.2538532304321334E-2</v>
      </c>
      <c r="L111" s="24">
        <f t="shared" si="3"/>
        <v>2.2750795743835486E-5</v>
      </c>
    </row>
    <row r="112" spans="2:13" x14ac:dyDescent="0.2">
      <c r="B112" s="46" t="s">
        <v>162</v>
      </c>
      <c r="C112" s="47">
        <v>4.9958493698588784E-2</v>
      </c>
      <c r="D112" s="48">
        <v>0.21786744752760373</v>
      </c>
      <c r="E112" s="49">
        <v>13251</v>
      </c>
      <c r="F112" s="50">
        <v>0</v>
      </c>
      <c r="G112" s="18"/>
      <c r="H112" s="46" t="s">
        <v>162</v>
      </c>
      <c r="I112" s="63">
        <v>3.0491872700863167E-5</v>
      </c>
      <c r="J112" s="57"/>
      <c r="K112" s="24">
        <f t="shared" si="4"/>
        <v>1.329640797623455E-4</v>
      </c>
      <c r="L112" s="24">
        <f t="shared" si="3"/>
        <v>-6.9919946622188196E-6</v>
      </c>
    </row>
    <row r="113" spans="2:13" x14ac:dyDescent="0.2">
      <c r="B113" s="46" t="s">
        <v>163</v>
      </c>
      <c r="C113" s="47">
        <v>2.2413402762055695E-2</v>
      </c>
      <c r="D113" s="48">
        <v>0.14802937479513179</v>
      </c>
      <c r="E113" s="49">
        <v>13251</v>
      </c>
      <c r="F113" s="50">
        <v>0</v>
      </c>
      <c r="G113" s="18"/>
      <c r="H113" s="46" t="s">
        <v>163</v>
      </c>
      <c r="I113" s="63">
        <v>-3.0827621610374445E-4</v>
      </c>
      <c r="J113" s="57"/>
      <c r="K113" s="24">
        <f t="shared" si="4"/>
        <v>-2.0358573933540636E-3</v>
      </c>
      <c r="L113" s="24">
        <f t="shared" si="3"/>
        <v>4.6676674836047311E-5</v>
      </c>
    </row>
    <row r="114" spans="2:13" x14ac:dyDescent="0.2">
      <c r="B114" s="46" t="s">
        <v>164</v>
      </c>
      <c r="C114" s="47">
        <v>2.4149120821070107E-2</v>
      </c>
      <c r="D114" s="48">
        <v>0.15351781442622975</v>
      </c>
      <c r="E114" s="49">
        <v>13251</v>
      </c>
      <c r="F114" s="50">
        <v>0</v>
      </c>
      <c r="G114" s="18"/>
      <c r="H114" s="46" t="s">
        <v>164</v>
      </c>
      <c r="I114" s="63">
        <v>-4.6673696969925273E-3</v>
      </c>
      <c r="J114" s="57"/>
      <c r="K114" s="24">
        <f t="shared" si="4"/>
        <v>-2.9668588230533418E-2</v>
      </c>
      <c r="L114" s="24">
        <f t="shared" si="3"/>
        <v>7.3420062127992373E-4</v>
      </c>
    </row>
    <row r="115" spans="2:13" x14ac:dyDescent="0.2">
      <c r="B115" s="46" t="s">
        <v>165</v>
      </c>
      <c r="C115" s="47">
        <v>0.9734359670968229</v>
      </c>
      <c r="D115" s="48">
        <v>0.16081149410202958</v>
      </c>
      <c r="E115" s="49">
        <v>13251</v>
      </c>
      <c r="F115" s="50">
        <v>0</v>
      </c>
      <c r="G115" s="18"/>
      <c r="H115" s="46" t="s">
        <v>165</v>
      </c>
      <c r="I115" s="63">
        <v>1.3376879061867844E-2</v>
      </c>
      <c r="J115" s="57"/>
      <c r="K115" s="24">
        <f t="shared" si="4"/>
        <v>2.2096918974947419E-3</v>
      </c>
      <c r="L115" s="24">
        <f t="shared" si="3"/>
        <v>-8.0973908482342885E-2</v>
      </c>
    </row>
    <row r="116" spans="2:13" x14ac:dyDescent="0.2">
      <c r="B116" s="46" t="s">
        <v>166</v>
      </c>
      <c r="C116" s="47">
        <v>0.2934118179760018</v>
      </c>
      <c r="D116" s="48">
        <v>0.45534269505541103</v>
      </c>
      <c r="E116" s="49">
        <v>13251</v>
      </c>
      <c r="F116" s="50">
        <v>0</v>
      </c>
      <c r="G116" s="18"/>
      <c r="H116" s="46" t="s">
        <v>166</v>
      </c>
      <c r="I116" s="63">
        <v>6.7123073359615551E-2</v>
      </c>
      <c r="J116" s="57"/>
      <c r="K116" s="24">
        <f t="shared" si="4"/>
        <v>0.10415972605262201</v>
      </c>
      <c r="L116" s="24">
        <f t="shared" si="3"/>
        <v>-4.3252484769047778E-2</v>
      </c>
    </row>
    <row r="117" spans="2:13" x14ac:dyDescent="0.2">
      <c r="B117" s="46" t="s">
        <v>167</v>
      </c>
      <c r="C117" s="47">
        <v>0.2110784091766659</v>
      </c>
      <c r="D117" s="48">
        <v>0.40808930668286081</v>
      </c>
      <c r="E117" s="49">
        <v>13251</v>
      </c>
      <c r="F117" s="50">
        <v>0</v>
      </c>
      <c r="G117" s="18"/>
      <c r="H117" s="46" t="s">
        <v>167</v>
      </c>
      <c r="I117" s="63">
        <v>-4.2262418795926023E-2</v>
      </c>
      <c r="J117" s="57"/>
      <c r="K117" s="24">
        <f t="shared" si="4"/>
        <v>-8.1702054237933905E-2</v>
      </c>
      <c r="L117" s="24">
        <f t="shared" si="3"/>
        <v>2.1859637048354801E-2</v>
      </c>
    </row>
    <row r="118" spans="2:13" x14ac:dyDescent="0.2">
      <c r="B118" s="46" t="s">
        <v>168</v>
      </c>
      <c r="C118" s="47">
        <v>1.9621160667119462E-3</v>
      </c>
      <c r="D118" s="48">
        <v>4.4253971131705296E-2</v>
      </c>
      <c r="E118" s="49">
        <v>13251</v>
      </c>
      <c r="F118" s="50">
        <v>0</v>
      </c>
      <c r="G118" s="18"/>
      <c r="H118" s="46" t="s">
        <v>168</v>
      </c>
      <c r="I118" s="63">
        <v>-3.4613434229731174E-3</v>
      </c>
      <c r="J118" s="57"/>
      <c r="K118" s="24">
        <f t="shared" si="4"/>
        <v>-7.8061963188553629E-2</v>
      </c>
      <c r="L118" s="24">
        <f t="shared" si="3"/>
        <v>1.5346775371662718E-4</v>
      </c>
    </row>
    <row r="119" spans="2:13" x14ac:dyDescent="0.2">
      <c r="B119" s="46" t="s">
        <v>169</v>
      </c>
      <c r="C119" s="47">
        <v>3.0186401026337635E-4</v>
      </c>
      <c r="D119" s="48">
        <v>1.7372267085646046E-2</v>
      </c>
      <c r="E119" s="49">
        <v>13251</v>
      </c>
      <c r="F119" s="50">
        <v>0</v>
      </c>
      <c r="G119" s="18"/>
      <c r="H119" s="46" t="s">
        <v>169</v>
      </c>
      <c r="I119" s="63">
        <v>-1.0825112636619868E-3</v>
      </c>
      <c r="J119" s="57"/>
      <c r="K119" s="24">
        <f t="shared" si="4"/>
        <v>-6.2293797760278782E-2</v>
      </c>
      <c r="L119" s="24">
        <f t="shared" si="3"/>
        <v>1.8809933648457397E-5</v>
      </c>
    </row>
    <row r="120" spans="2:13" x14ac:dyDescent="0.2">
      <c r="B120" s="46" t="s">
        <v>170</v>
      </c>
      <c r="C120" s="47">
        <v>2.4903780846728548E-3</v>
      </c>
      <c r="D120" s="48">
        <v>4.9843390601534469E-2</v>
      </c>
      <c r="E120" s="49">
        <v>13251</v>
      </c>
      <c r="F120" s="50">
        <v>0</v>
      </c>
      <c r="G120" s="18"/>
      <c r="H120" s="46" t="s">
        <v>170</v>
      </c>
      <c r="I120" s="63">
        <v>-1.305758532242548E-3</v>
      </c>
      <c r="J120" s="57"/>
      <c r="K120" s="24">
        <f t="shared" si="4"/>
        <v>-2.6131984282984907E-2</v>
      </c>
      <c r="L120" s="24">
        <f t="shared" si="3"/>
        <v>6.5240995713307764E-5</v>
      </c>
    </row>
    <row r="121" spans="2:13" x14ac:dyDescent="0.2">
      <c r="B121" s="46" t="s">
        <v>171</v>
      </c>
      <c r="C121" s="47">
        <v>7.8107312655648631E-2</v>
      </c>
      <c r="D121" s="48">
        <v>0.26835050740169625</v>
      </c>
      <c r="E121" s="49">
        <v>13251</v>
      </c>
      <c r="F121" s="50">
        <v>0</v>
      </c>
      <c r="G121" s="18"/>
      <c r="H121" s="46" t="s">
        <v>171</v>
      </c>
      <c r="I121" s="63">
        <v>6.2933598444410765E-2</v>
      </c>
      <c r="J121" s="57"/>
      <c r="K121" s="24">
        <f t="shared" si="4"/>
        <v>0.21620240168698635</v>
      </c>
      <c r="L121" s="24">
        <f t="shared" si="3"/>
        <v>-1.8317737863951446E-2</v>
      </c>
    </row>
    <row r="122" spans="2:13" x14ac:dyDescent="0.2">
      <c r="B122" s="46" t="s">
        <v>172</v>
      </c>
      <c r="C122" s="47">
        <v>0.70507886197268133</v>
      </c>
      <c r="D122" s="48">
        <v>0.45602451047907555</v>
      </c>
      <c r="E122" s="49">
        <v>13251</v>
      </c>
      <c r="F122" s="50">
        <v>0</v>
      </c>
      <c r="G122" s="18"/>
      <c r="H122" s="46" t="s">
        <v>172</v>
      </c>
      <c r="I122" s="63">
        <v>1.3481198515111117E-3</v>
      </c>
      <c r="J122" s="57"/>
      <c r="K122" s="24">
        <f t="shared" si="4"/>
        <v>8.7185892790541156E-4</v>
      </c>
      <c r="L122" s="24">
        <f t="shared" si="3"/>
        <v>-2.084385353996996E-3</v>
      </c>
    </row>
    <row r="123" spans="2:13" x14ac:dyDescent="0.2">
      <c r="B123" s="46" t="s">
        <v>173</v>
      </c>
      <c r="C123" s="47">
        <v>2.2639800769753225E-4</v>
      </c>
      <c r="D123" s="48">
        <v>1.5045392464583935E-2</v>
      </c>
      <c r="E123" s="49">
        <v>13251</v>
      </c>
      <c r="F123" s="50">
        <v>0</v>
      </c>
      <c r="G123" s="18"/>
      <c r="H123" s="46" t="s">
        <v>173</v>
      </c>
      <c r="I123" s="63">
        <v>-3.393756196480682E-4</v>
      </c>
      <c r="J123" s="57"/>
      <c r="K123" s="24">
        <f t="shared" si="4"/>
        <v>-2.2551673974780674E-2</v>
      </c>
      <c r="L123" s="24">
        <f t="shared" si="3"/>
        <v>5.1068102297963479E-6</v>
      </c>
    </row>
    <row r="124" spans="2:13" x14ac:dyDescent="0.2">
      <c r="B124" s="46" t="s">
        <v>174</v>
      </c>
      <c r="C124" s="47">
        <v>7.5466002565844085E-4</v>
      </c>
      <c r="D124" s="48">
        <v>2.7461744780616599E-2</v>
      </c>
      <c r="E124" s="49">
        <v>13251</v>
      </c>
      <c r="F124" s="50">
        <v>0</v>
      </c>
      <c r="G124" s="18"/>
      <c r="H124" s="46" t="s">
        <v>174</v>
      </c>
      <c r="I124" s="63">
        <v>-5.1068301776404062E-4</v>
      </c>
      <c r="J124" s="57"/>
      <c r="K124" s="24">
        <f t="shared" ref="K124:K153" si="5">((1-C124)/D124)*I124</f>
        <v>-1.858212687436147E-2</v>
      </c>
      <c r="L124" s="24">
        <f t="shared" ref="L124:L153" si="6">((0-C124)/D124)*I124</f>
        <v>1.4033779075871511E-5</v>
      </c>
      <c r="M124" s="15"/>
    </row>
    <row r="125" spans="2:13" ht="15.75" customHeight="1" x14ac:dyDescent="0.2">
      <c r="B125" s="46" t="s">
        <v>175</v>
      </c>
      <c r="C125" s="47">
        <v>1.2074560410535054E-3</v>
      </c>
      <c r="D125" s="48">
        <v>3.4728793668746039E-2</v>
      </c>
      <c r="E125" s="49">
        <v>13251</v>
      </c>
      <c r="F125" s="50">
        <v>0</v>
      </c>
      <c r="G125" s="18"/>
      <c r="H125" s="46" t="s">
        <v>175</v>
      </c>
      <c r="I125" s="63">
        <v>8.3672545033360208E-5</v>
      </c>
      <c r="J125" s="57"/>
      <c r="K125" s="24">
        <f t="shared" si="5"/>
        <v>2.4064041760425156E-3</v>
      </c>
      <c r="L125" s="24">
        <f t="shared" si="6"/>
        <v>-2.9091399181473562E-6</v>
      </c>
    </row>
    <row r="126" spans="2:13" x14ac:dyDescent="0.2">
      <c r="B126" s="46" t="s">
        <v>176</v>
      </c>
      <c r="C126" s="47">
        <v>4.5883329560033208E-2</v>
      </c>
      <c r="D126" s="48">
        <v>0.20923994272668761</v>
      </c>
      <c r="E126" s="49">
        <v>13251</v>
      </c>
      <c r="F126" s="50">
        <v>0</v>
      </c>
      <c r="H126" s="46" t="s">
        <v>176</v>
      </c>
      <c r="I126" s="63">
        <v>-2.4803299854344135E-2</v>
      </c>
      <c r="J126" s="57"/>
      <c r="K126" s="24">
        <f t="shared" si="5"/>
        <v>-0.11310097663266348</v>
      </c>
      <c r="L126" s="24">
        <f t="shared" si="6"/>
        <v>5.4390092377330848E-3</v>
      </c>
    </row>
    <row r="127" spans="2:13" x14ac:dyDescent="0.2">
      <c r="B127" s="46" t="s">
        <v>177</v>
      </c>
      <c r="C127" s="47">
        <v>1.3885744472115312E-2</v>
      </c>
      <c r="D127" s="48">
        <v>0.117021211757922</v>
      </c>
      <c r="E127" s="49">
        <v>13251</v>
      </c>
      <c r="F127" s="50">
        <v>0</v>
      </c>
      <c r="H127" s="46" t="s">
        <v>177</v>
      </c>
      <c r="I127" s="63">
        <v>-1.2814132620318804E-2</v>
      </c>
      <c r="J127" s="57"/>
      <c r="K127" s="24">
        <f t="shared" si="5"/>
        <v>-0.10798212272200151</v>
      </c>
      <c r="L127" s="24">
        <f t="shared" si="6"/>
        <v>1.5205257963456246E-3</v>
      </c>
    </row>
    <row r="128" spans="2:13" x14ac:dyDescent="0.2">
      <c r="B128" s="46" t="s">
        <v>178</v>
      </c>
      <c r="C128" s="47">
        <v>3.1695721077654518E-3</v>
      </c>
      <c r="D128" s="48">
        <v>5.6211781462657921E-2</v>
      </c>
      <c r="E128" s="49">
        <v>13251</v>
      </c>
      <c r="F128" s="50">
        <v>0</v>
      </c>
      <c r="H128" s="46" t="s">
        <v>178</v>
      </c>
      <c r="I128" s="63">
        <v>-5.933887323308012E-3</v>
      </c>
      <c r="J128" s="57"/>
      <c r="K128" s="24">
        <f t="shared" si="5"/>
        <v>-0.10522846431200338</v>
      </c>
      <c r="L128" s="24">
        <f t="shared" si="6"/>
        <v>3.3458971164388991E-4</v>
      </c>
    </row>
    <row r="129" spans="2:12" x14ac:dyDescent="0.2">
      <c r="B129" s="46" t="s">
        <v>179</v>
      </c>
      <c r="C129" s="47">
        <v>3.1695721077654518E-3</v>
      </c>
      <c r="D129" s="48">
        <v>5.6211781462659635E-2</v>
      </c>
      <c r="E129" s="49">
        <v>13251</v>
      </c>
      <c r="F129" s="50">
        <v>0</v>
      </c>
      <c r="H129" s="46" t="s">
        <v>179</v>
      </c>
      <c r="I129" s="63">
        <v>-6.1585082572547358E-3</v>
      </c>
      <c r="J129" s="57"/>
      <c r="K129" s="24">
        <f t="shared" si="5"/>
        <v>-0.10921177485426442</v>
      </c>
      <c r="L129" s="24">
        <f t="shared" si="6"/>
        <v>3.4725524595950529E-4</v>
      </c>
    </row>
    <row r="130" spans="2:12" x14ac:dyDescent="0.2">
      <c r="B130" s="46" t="s">
        <v>180</v>
      </c>
      <c r="C130" s="47">
        <v>1.0640706361784019E-2</v>
      </c>
      <c r="D130" s="48">
        <v>0.10260738889977686</v>
      </c>
      <c r="E130" s="49">
        <v>13251</v>
      </c>
      <c r="F130" s="50">
        <v>0</v>
      </c>
      <c r="H130" s="46" t="s">
        <v>180</v>
      </c>
      <c r="I130" s="63">
        <v>1.3347894121528703E-2</v>
      </c>
      <c r="J130" s="57"/>
      <c r="K130" s="24">
        <f t="shared" si="5"/>
        <v>0.12870284724360675</v>
      </c>
      <c r="L130" s="24">
        <f t="shared" si="6"/>
        <v>-1.384218265549089E-3</v>
      </c>
    </row>
    <row r="131" spans="2:12" x14ac:dyDescent="0.2">
      <c r="B131" s="46" t="s">
        <v>181</v>
      </c>
      <c r="C131" s="47">
        <v>0.88876311221794579</v>
      </c>
      <c r="D131" s="48">
        <v>0.31443712241943544</v>
      </c>
      <c r="E131" s="49">
        <v>13251</v>
      </c>
      <c r="F131" s="50">
        <v>0</v>
      </c>
      <c r="H131" s="46" t="s">
        <v>181</v>
      </c>
      <c r="I131" s="63">
        <v>2.0584619268618674E-2</v>
      </c>
      <c r="J131" s="57"/>
      <c r="K131" s="24">
        <f t="shared" si="5"/>
        <v>7.2821203997830352E-3</v>
      </c>
      <c r="L131" s="24">
        <f t="shared" si="6"/>
        <v>-5.8182857495417087E-2</v>
      </c>
    </row>
    <row r="132" spans="2:12" x14ac:dyDescent="0.2">
      <c r="B132" s="46" t="s">
        <v>182</v>
      </c>
      <c r="C132" s="47">
        <v>2.5658440872386994E-2</v>
      </c>
      <c r="D132" s="48">
        <v>0.15812011916032009</v>
      </c>
      <c r="E132" s="49">
        <v>13251</v>
      </c>
      <c r="F132" s="50">
        <v>0</v>
      </c>
      <c r="H132" s="46" t="s">
        <v>182</v>
      </c>
      <c r="I132" s="63">
        <v>-1.0712257035189948E-2</v>
      </c>
      <c r="J132" s="57"/>
      <c r="K132" s="24">
        <f t="shared" si="5"/>
        <v>-6.6009292662245589E-2</v>
      </c>
      <c r="L132" s="24">
        <f t="shared" si="6"/>
        <v>1.7382975373838976E-3</v>
      </c>
    </row>
    <row r="133" spans="2:12" x14ac:dyDescent="0.2">
      <c r="B133" s="46" t="s">
        <v>183</v>
      </c>
      <c r="C133" s="47">
        <v>7.5466002565844096E-4</v>
      </c>
      <c r="D133" s="48">
        <v>2.7461744780616592E-2</v>
      </c>
      <c r="E133" s="49">
        <v>13251</v>
      </c>
      <c r="F133" s="50">
        <v>0</v>
      </c>
      <c r="H133" s="46" t="s">
        <v>183</v>
      </c>
      <c r="I133" s="63">
        <v>4.8575472941356666E-3</v>
      </c>
      <c r="J133" s="57"/>
      <c r="K133" s="24">
        <f t="shared" si="5"/>
        <v>0.17675065936801171</v>
      </c>
      <c r="L133" s="24">
        <f t="shared" si="6"/>
        <v>-1.3348739473454554E-4</v>
      </c>
    </row>
    <row r="134" spans="2:12" x14ac:dyDescent="0.2">
      <c r="B134" s="46" t="s">
        <v>184</v>
      </c>
      <c r="C134" s="47">
        <v>1.2074560410535054E-3</v>
      </c>
      <c r="D134" s="48">
        <v>3.4728793668746108E-2</v>
      </c>
      <c r="E134" s="49">
        <v>13251</v>
      </c>
      <c r="F134" s="50">
        <v>0</v>
      </c>
      <c r="H134" s="46" t="s">
        <v>184</v>
      </c>
      <c r="I134" s="63">
        <v>5.4866688760871283E-3</v>
      </c>
      <c r="J134" s="57"/>
      <c r="K134" s="24">
        <f t="shared" si="5"/>
        <v>0.15779540219213423</v>
      </c>
      <c r="L134" s="24">
        <f t="shared" si="6"/>
        <v>-1.9076134756888157E-4</v>
      </c>
    </row>
    <row r="135" spans="2:12" x14ac:dyDescent="0.2">
      <c r="B135" s="46" t="s">
        <v>185</v>
      </c>
      <c r="C135" s="47">
        <v>2.9431741000679195E-3</v>
      </c>
      <c r="D135" s="48">
        <v>5.4173178777650502E-2</v>
      </c>
      <c r="E135" s="49">
        <v>13251</v>
      </c>
      <c r="F135" s="50">
        <v>0</v>
      </c>
      <c r="H135" s="46" t="s">
        <v>185</v>
      </c>
      <c r="I135" s="63">
        <v>8.9333346825907767E-3</v>
      </c>
      <c r="J135" s="57"/>
      <c r="K135" s="24">
        <f t="shared" si="5"/>
        <v>0.16441793751634887</v>
      </c>
      <c r="L135" s="24">
        <f t="shared" si="6"/>
        <v>-4.8533905261410887E-4</v>
      </c>
    </row>
    <row r="136" spans="2:12" x14ac:dyDescent="0.2">
      <c r="B136" s="46" t="s">
        <v>186</v>
      </c>
      <c r="C136" s="47">
        <v>2.2639800769753225E-4</v>
      </c>
      <c r="D136" s="48">
        <v>1.5045392464583822E-2</v>
      </c>
      <c r="E136" s="49">
        <v>13251</v>
      </c>
      <c r="F136" s="50">
        <v>0</v>
      </c>
      <c r="H136" s="46" t="s">
        <v>186</v>
      </c>
      <c r="I136" s="63">
        <v>3.3112353145008308E-3</v>
      </c>
      <c r="J136" s="57"/>
      <c r="K136" s="24">
        <f t="shared" si="5"/>
        <v>0.22003318725087065</v>
      </c>
      <c r="L136" s="24">
        <f t="shared" si="6"/>
        <v>-4.9826355808621065E-5</v>
      </c>
    </row>
    <row r="137" spans="2:12" x14ac:dyDescent="0.2">
      <c r="B137" s="46" t="s">
        <v>187</v>
      </c>
      <c r="C137" s="47">
        <v>2.4903780846728548E-3</v>
      </c>
      <c r="D137" s="48">
        <v>4.9843390601528467E-2</v>
      </c>
      <c r="E137" s="49">
        <v>13251</v>
      </c>
      <c r="F137" s="50">
        <v>0</v>
      </c>
      <c r="H137" s="46" t="s">
        <v>187</v>
      </c>
      <c r="I137" s="63">
        <v>7.2256296053717604E-3</v>
      </c>
      <c r="J137" s="57"/>
      <c r="K137" s="24">
        <f t="shared" si="5"/>
        <v>0.1446056331395231</v>
      </c>
      <c r="L137" s="24">
        <f t="shared" si="6"/>
        <v>-3.6102178042096098E-4</v>
      </c>
    </row>
    <row r="138" spans="2:12" x14ac:dyDescent="0.2">
      <c r="B138" s="46" t="s">
        <v>188</v>
      </c>
      <c r="C138" s="47">
        <v>2.6337634895479585E-2</v>
      </c>
      <c r="D138" s="48">
        <v>0.16014337100577136</v>
      </c>
      <c r="E138" s="49">
        <v>13251</v>
      </c>
      <c r="F138" s="50">
        <v>0</v>
      </c>
      <c r="H138" s="46" t="s">
        <v>188</v>
      </c>
      <c r="I138" s="63">
        <v>-1.1037985782925969E-2</v>
      </c>
      <c r="J138" s="57"/>
      <c r="K138" s="24">
        <f t="shared" si="5"/>
        <v>-6.711031044180063E-2</v>
      </c>
      <c r="L138" s="24">
        <f t="shared" si="6"/>
        <v>1.8153385788395923E-3</v>
      </c>
    </row>
    <row r="139" spans="2:12" x14ac:dyDescent="0.2">
      <c r="B139" s="46" t="s">
        <v>189</v>
      </c>
      <c r="C139" s="47">
        <v>9.05592030790129E-4</v>
      </c>
      <c r="D139" s="48">
        <v>3.0080562138001733E-2</v>
      </c>
      <c r="E139" s="49">
        <v>13251</v>
      </c>
      <c r="F139" s="50">
        <v>0</v>
      </c>
      <c r="H139" s="46" t="s">
        <v>189</v>
      </c>
      <c r="I139" s="63">
        <v>-3.3984733835778764E-3</v>
      </c>
      <c r="J139" s="57"/>
      <c r="K139" s="24">
        <f t="shared" si="5"/>
        <v>-0.1128767387254158</v>
      </c>
      <c r="L139" s="24">
        <f t="shared" si="6"/>
        <v>1.0231292882430617E-4</v>
      </c>
    </row>
    <row r="140" spans="2:12" x14ac:dyDescent="0.2">
      <c r="B140" s="46" t="s">
        <v>190</v>
      </c>
      <c r="C140" s="47">
        <v>0.21462531129726056</v>
      </c>
      <c r="D140" s="48">
        <v>0.41057765240498301</v>
      </c>
      <c r="E140" s="49">
        <v>13251</v>
      </c>
      <c r="F140" s="50">
        <v>0</v>
      </c>
      <c r="H140" s="46" t="s">
        <v>190</v>
      </c>
      <c r="I140" s="63">
        <v>-3.6862051679532701E-2</v>
      </c>
      <c r="J140" s="57"/>
      <c r="K140" s="24">
        <f t="shared" si="5"/>
        <v>-7.0511685653561224E-2</v>
      </c>
      <c r="L140" s="24">
        <f t="shared" si="6"/>
        <v>1.9269264341186518E-2</v>
      </c>
    </row>
    <row r="141" spans="2:12" x14ac:dyDescent="0.2">
      <c r="B141" s="46" t="s">
        <v>191</v>
      </c>
      <c r="C141" s="47">
        <v>1.8866500641461024E-3</v>
      </c>
      <c r="D141" s="48">
        <v>4.339622951049734E-2</v>
      </c>
      <c r="E141" s="49">
        <v>13251</v>
      </c>
      <c r="F141" s="50">
        <v>0</v>
      </c>
      <c r="H141" s="46" t="s">
        <v>191</v>
      </c>
      <c r="I141" s="63">
        <v>-4.211217143776153E-3</v>
      </c>
      <c r="J141" s="57"/>
      <c r="K141" s="24">
        <f t="shared" si="5"/>
        <v>-9.6858001215634718E-2</v>
      </c>
      <c r="L141" s="24">
        <f t="shared" si="6"/>
        <v>1.8308256694320792E-4</v>
      </c>
    </row>
    <row r="142" spans="2:12" x14ac:dyDescent="0.2">
      <c r="B142" s="46" t="s">
        <v>192</v>
      </c>
      <c r="C142" s="47">
        <v>4.5279601539506458E-3</v>
      </c>
      <c r="D142" s="48">
        <v>6.7140136403525535E-2</v>
      </c>
      <c r="E142" s="49">
        <v>13251</v>
      </c>
      <c r="F142" s="50">
        <v>0</v>
      </c>
      <c r="H142" s="46" t="s">
        <v>192</v>
      </c>
      <c r="I142" s="63">
        <v>-4.2641275002275282E-3</v>
      </c>
      <c r="J142" s="57"/>
      <c r="K142" s="24">
        <f t="shared" si="5"/>
        <v>-6.3223280859945302E-2</v>
      </c>
      <c r="L142" s="24">
        <f t="shared" si="6"/>
        <v>2.8757462296995819E-4</v>
      </c>
    </row>
    <row r="143" spans="2:12" x14ac:dyDescent="0.2">
      <c r="B143" s="46" t="s">
        <v>193</v>
      </c>
      <c r="C143" s="47">
        <v>0.10233189947928459</v>
      </c>
      <c r="D143" s="48">
        <v>0.30309571865108076</v>
      </c>
      <c r="E143" s="49">
        <v>13251</v>
      </c>
      <c r="F143" s="50">
        <v>0</v>
      </c>
      <c r="H143" s="46" t="s">
        <v>193</v>
      </c>
      <c r="I143" s="63">
        <v>-2.2972866189010555E-2</v>
      </c>
      <c r="J143" s="57"/>
      <c r="K143" s="24">
        <f t="shared" si="5"/>
        <v>-6.8037942756774536E-2</v>
      </c>
      <c r="L143" s="24">
        <f t="shared" si="6"/>
        <v>7.7561538779475636E-3</v>
      </c>
    </row>
    <row r="144" spans="2:12" x14ac:dyDescent="0.2">
      <c r="B144" s="46" t="s">
        <v>194</v>
      </c>
      <c r="C144" s="47">
        <v>5.2826201796090852E-4</v>
      </c>
      <c r="D144" s="48">
        <v>2.2978746810295162E-2</v>
      </c>
      <c r="E144" s="49">
        <v>13251</v>
      </c>
      <c r="F144" s="50">
        <v>0</v>
      </c>
      <c r="H144" s="46" t="s">
        <v>194</v>
      </c>
      <c r="I144" s="63">
        <v>2.4820417265132115E-3</v>
      </c>
      <c r="J144" s="57"/>
      <c r="K144" s="24">
        <f t="shared" si="5"/>
        <v>0.10795760876875406</v>
      </c>
      <c r="L144" s="24">
        <f t="shared" si="6"/>
        <v>-5.7060046917946117E-5</v>
      </c>
    </row>
    <row r="145" spans="2:13" x14ac:dyDescent="0.2">
      <c r="B145" s="46" t="s">
        <v>195</v>
      </c>
      <c r="C145" s="47">
        <v>0.40042260961436871</v>
      </c>
      <c r="D145" s="48">
        <v>0.49000251315383131</v>
      </c>
      <c r="E145" s="49">
        <v>13251</v>
      </c>
      <c r="F145" s="50">
        <v>0</v>
      </c>
      <c r="H145" s="46" t="s">
        <v>195</v>
      </c>
      <c r="I145" s="63">
        <v>6.0808760755755316E-2</v>
      </c>
      <c r="J145" s="57"/>
      <c r="K145" s="24">
        <f t="shared" si="5"/>
        <v>7.4406879776704016E-2</v>
      </c>
      <c r="L145" s="24">
        <f t="shared" si="6"/>
        <v>-4.969199548082965E-2</v>
      </c>
    </row>
    <row r="146" spans="2:13" x14ac:dyDescent="0.2">
      <c r="B146" s="46" t="s">
        <v>196</v>
      </c>
      <c r="C146" s="47">
        <v>1.4564938495207909E-2</v>
      </c>
      <c r="D146" s="48">
        <v>0.11980769713213651</v>
      </c>
      <c r="E146" s="49">
        <v>13251</v>
      </c>
      <c r="F146" s="50">
        <v>0</v>
      </c>
      <c r="H146" s="46" t="s">
        <v>196</v>
      </c>
      <c r="I146" s="63">
        <v>-8.3482384073295792E-4</v>
      </c>
      <c r="J146" s="57"/>
      <c r="K146" s="24">
        <f t="shared" si="5"/>
        <v>-6.866542822628734E-3</v>
      </c>
      <c r="L146" s="24">
        <f t="shared" si="6"/>
        <v>1.0148895426308361E-4</v>
      </c>
    </row>
    <row r="147" spans="2:13" x14ac:dyDescent="0.2">
      <c r="B147" s="46" t="s">
        <v>197</v>
      </c>
      <c r="C147" s="47">
        <v>7.1994566447815267E-2</v>
      </c>
      <c r="D147" s="48">
        <v>0.25848866748033961</v>
      </c>
      <c r="E147" s="49">
        <v>13251</v>
      </c>
      <c r="F147" s="50">
        <v>0</v>
      </c>
      <c r="H147" s="46" t="s">
        <v>197</v>
      </c>
      <c r="I147" s="63">
        <v>1.4933933477832952E-3</v>
      </c>
      <c r="J147" s="57"/>
      <c r="K147" s="24">
        <f t="shared" si="5"/>
        <v>5.3614618957289265E-3</v>
      </c>
      <c r="L147" s="24">
        <f t="shared" si="6"/>
        <v>-4.159416645137347E-4</v>
      </c>
    </row>
    <row r="148" spans="2:13" x14ac:dyDescent="0.2">
      <c r="B148" s="46" t="s">
        <v>198</v>
      </c>
      <c r="C148" s="47">
        <v>1.3583880461851936E-2</v>
      </c>
      <c r="D148" s="48">
        <v>0.11575996685297178</v>
      </c>
      <c r="E148" s="49">
        <v>13251</v>
      </c>
      <c r="F148" s="50">
        <v>0</v>
      </c>
      <c r="H148" s="46" t="s">
        <v>198</v>
      </c>
      <c r="I148" s="63">
        <v>8.693839625259648E-3</v>
      </c>
      <c r="J148" s="57"/>
      <c r="K148" s="24">
        <f t="shared" si="5"/>
        <v>7.4082118198321278E-2</v>
      </c>
      <c r="L148" s="24">
        <f t="shared" si="6"/>
        <v>-1.0201806499654067E-3</v>
      </c>
    </row>
    <row r="149" spans="2:13" x14ac:dyDescent="0.2">
      <c r="B149" s="46" t="s">
        <v>199</v>
      </c>
      <c r="C149" s="47">
        <v>0.14625311297260585</v>
      </c>
      <c r="D149" s="48">
        <v>0.35337312228242629</v>
      </c>
      <c r="E149" s="49">
        <v>13251</v>
      </c>
      <c r="F149" s="50">
        <v>0</v>
      </c>
      <c r="H149" s="46" t="s">
        <v>199</v>
      </c>
      <c r="I149" s="63">
        <v>-1.8686897185195599E-2</v>
      </c>
      <c r="J149" s="57"/>
      <c r="K149" s="24">
        <f t="shared" si="5"/>
        <v>-4.5147407355194666E-2</v>
      </c>
      <c r="L149" s="24">
        <f t="shared" si="6"/>
        <v>7.7340825116562597E-3</v>
      </c>
    </row>
    <row r="150" spans="2:13" x14ac:dyDescent="0.2">
      <c r="B150" s="46" t="s">
        <v>200</v>
      </c>
      <c r="C150" s="47">
        <v>3.7733001282922043E-4</v>
      </c>
      <c r="D150" s="48">
        <v>1.9422051948286986E-2</v>
      </c>
      <c r="E150" s="49">
        <v>13251</v>
      </c>
      <c r="F150" s="50">
        <v>0</v>
      </c>
      <c r="H150" s="46" t="s">
        <v>200</v>
      </c>
      <c r="I150" s="63">
        <v>1.677062663008507E-3</v>
      </c>
      <c r="J150" s="57"/>
      <c r="K150" s="24">
        <f t="shared" si="5"/>
        <v>8.6315795127930278E-2</v>
      </c>
      <c r="L150" s="24">
        <f t="shared" si="6"/>
        <v>-3.2581834186898037E-5</v>
      </c>
    </row>
    <row r="151" spans="2:13" x14ac:dyDescent="0.2">
      <c r="B151" s="46" t="s">
        <v>201</v>
      </c>
      <c r="C151" s="47">
        <v>1.6602520564485699E-3</v>
      </c>
      <c r="D151" s="48">
        <v>4.0713888460409027E-2</v>
      </c>
      <c r="E151" s="49">
        <v>13251</v>
      </c>
      <c r="F151" s="50">
        <v>0</v>
      </c>
      <c r="H151" s="46" t="s">
        <v>201</v>
      </c>
      <c r="I151" s="63">
        <v>-3.3984667868951117E-3</v>
      </c>
      <c r="J151" s="57"/>
      <c r="K151" s="24">
        <f t="shared" si="5"/>
        <v>-8.3333344068146298E-2</v>
      </c>
      <c r="L151" s="24">
        <f t="shared" si="6"/>
        <v>1.3858444096297669E-4</v>
      </c>
    </row>
    <row r="152" spans="2:13" x14ac:dyDescent="0.2">
      <c r="B152" s="46" t="s">
        <v>202</v>
      </c>
      <c r="C152" s="47">
        <v>0.40706361784016298</v>
      </c>
      <c r="D152" s="48">
        <v>0.49130544972918966</v>
      </c>
      <c r="E152" s="49">
        <v>13251</v>
      </c>
      <c r="F152" s="50">
        <v>0</v>
      </c>
      <c r="H152" s="46" t="s">
        <v>202</v>
      </c>
      <c r="I152" s="63">
        <v>-1.773604924518344E-2</v>
      </c>
      <c r="J152" s="57"/>
      <c r="K152" s="24">
        <f t="shared" si="5"/>
        <v>-2.1404909876420967E-2</v>
      </c>
      <c r="L152" s="24">
        <f t="shared" si="6"/>
        <v>1.4694932400841885E-2</v>
      </c>
    </row>
    <row r="153" spans="2:13" x14ac:dyDescent="0.2">
      <c r="B153" s="46" t="s">
        <v>42</v>
      </c>
      <c r="C153" s="47">
        <v>0.67043996679495887</v>
      </c>
      <c r="D153" s="48">
        <v>0.47007115759964391</v>
      </c>
      <c r="E153" s="49">
        <v>13251</v>
      </c>
      <c r="F153" s="50">
        <v>0</v>
      </c>
      <c r="H153" s="46" t="s">
        <v>42</v>
      </c>
      <c r="I153" s="63">
        <v>-6.9944180668005979E-2</v>
      </c>
      <c r="J153" s="57"/>
      <c r="K153" s="24">
        <f t="shared" si="5"/>
        <v>-4.9036845019705816E-2</v>
      </c>
      <c r="L153" s="24">
        <f t="shared" si="6"/>
        <v>9.9758033239080945E-2</v>
      </c>
    </row>
    <row r="154" spans="2:13" ht="15.75" thickBot="1" x14ac:dyDescent="0.25">
      <c r="B154" s="51" t="s">
        <v>43</v>
      </c>
      <c r="C154" s="52">
        <v>2.1685910497320959</v>
      </c>
      <c r="D154" s="53">
        <v>1.2928648193544334</v>
      </c>
      <c r="E154" s="54">
        <v>13251</v>
      </c>
      <c r="F154" s="55">
        <v>0</v>
      </c>
      <c r="H154" s="51" t="s">
        <v>43</v>
      </c>
      <c r="I154" s="64">
        <v>-2.4035648490133781E-2</v>
      </c>
      <c r="J154" s="57"/>
      <c r="M154" s="25" t="str">
        <f>"((memsleep-"&amp;C154&amp;")/"&amp;D154&amp;")*("&amp;I154&amp;")"</f>
        <v>((memsleep-2.1685910497321)/1.29286481935443)*(-0.0240356484901338)</v>
      </c>
    </row>
    <row r="155" spans="2:13" ht="30.75" customHeight="1" thickTop="1" x14ac:dyDescent="0.2">
      <c r="B155" s="56" t="s">
        <v>41</v>
      </c>
      <c r="C155" s="56"/>
      <c r="D155" s="56"/>
      <c r="E155" s="56"/>
      <c r="F155" s="56"/>
      <c r="H155" s="56" t="s">
        <v>7</v>
      </c>
      <c r="I155" s="56"/>
      <c r="J155" s="57"/>
    </row>
  </sheetData>
  <mergeCells count="7">
    <mergeCell ref="B155:F155"/>
    <mergeCell ref="H4:I4"/>
    <mergeCell ref="H5:H6"/>
    <mergeCell ref="H155:I155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3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  <c r="B1" s="25" t="s">
        <v>231</v>
      </c>
    </row>
    <row r="4" spans="1:12" ht="15.75" thickBot="1" x14ac:dyDescent="0.25">
      <c r="H4" s="65" t="s">
        <v>6</v>
      </c>
      <c r="I4" s="65"/>
      <c r="J4" s="86"/>
    </row>
    <row r="5" spans="1:12" ht="16.5" thickTop="1" thickBot="1" x14ac:dyDescent="0.25">
      <c r="B5" s="65" t="s">
        <v>0</v>
      </c>
      <c r="C5" s="65"/>
      <c r="D5" s="65"/>
      <c r="E5" s="65"/>
      <c r="F5" s="65"/>
      <c r="G5" s="19"/>
      <c r="H5" s="87" t="s">
        <v>40</v>
      </c>
      <c r="I5" s="88" t="s">
        <v>4</v>
      </c>
      <c r="J5" s="86"/>
      <c r="K5" s="35" t="s">
        <v>8</v>
      </c>
      <c r="L5" s="35"/>
    </row>
    <row r="6" spans="1:12" ht="27" thickTop="1" thickBot="1" x14ac:dyDescent="0.25">
      <c r="B6" s="66" t="s">
        <v>40</v>
      </c>
      <c r="C6" s="67" t="s">
        <v>1</v>
      </c>
      <c r="D6" s="68" t="s">
        <v>203</v>
      </c>
      <c r="E6" s="68" t="s">
        <v>204</v>
      </c>
      <c r="F6" s="69" t="s">
        <v>2</v>
      </c>
      <c r="G6" s="20"/>
      <c r="H6" s="89"/>
      <c r="I6" s="90" t="s">
        <v>5</v>
      </c>
      <c r="J6" s="86"/>
      <c r="K6" s="1" t="s">
        <v>9</v>
      </c>
      <c r="L6" s="1" t="s">
        <v>10</v>
      </c>
    </row>
    <row r="7" spans="1:12" ht="15.75" thickTop="1" x14ac:dyDescent="0.2">
      <c r="B7" s="70" t="s">
        <v>57</v>
      </c>
      <c r="C7" s="71">
        <v>7.2656569791240272E-2</v>
      </c>
      <c r="D7" s="72">
        <v>0.25959850810287649</v>
      </c>
      <c r="E7" s="73">
        <v>4886</v>
      </c>
      <c r="F7" s="74">
        <v>0</v>
      </c>
      <c r="G7" s="20"/>
      <c r="H7" s="70" t="s">
        <v>57</v>
      </c>
      <c r="I7" s="91">
        <v>3.4685635808333337E-2</v>
      </c>
      <c r="J7" s="86"/>
      <c r="K7" s="24">
        <f>((1-C7)/D7)*I7</f>
        <v>0.12390478175138331</v>
      </c>
      <c r="L7" s="24">
        <f>((0-C7)/D7)*I7</f>
        <v>-9.7078343680735094E-3</v>
      </c>
    </row>
    <row r="8" spans="1:12" x14ac:dyDescent="0.2">
      <c r="B8" s="75" t="s">
        <v>58</v>
      </c>
      <c r="C8" s="76">
        <v>0.33278755628325829</v>
      </c>
      <c r="D8" s="77">
        <v>0.47125943183650748</v>
      </c>
      <c r="E8" s="78">
        <v>4886</v>
      </c>
      <c r="F8" s="79">
        <v>0</v>
      </c>
      <c r="G8" s="20"/>
      <c r="H8" s="75" t="s">
        <v>58</v>
      </c>
      <c r="I8" s="92">
        <v>6.694465988190329E-2</v>
      </c>
      <c r="J8" s="86"/>
      <c r="K8" s="24">
        <f t="shared" ref="K8:K18" si="0">((1-C8)/D8)*I8</f>
        <v>9.478072394121706E-2</v>
      </c>
      <c r="L8" s="24">
        <f t="shared" ref="L8:L71" si="1">((0-C8)/D8)*I8</f>
        <v>-4.7274066603809492E-2</v>
      </c>
    </row>
    <row r="9" spans="1:12" x14ac:dyDescent="0.2">
      <c r="B9" s="75" t="s">
        <v>59</v>
      </c>
      <c r="C9" s="76">
        <v>9.6193205075726564E-3</v>
      </c>
      <c r="D9" s="77">
        <v>9.7615262091918717E-2</v>
      </c>
      <c r="E9" s="78">
        <v>4886</v>
      </c>
      <c r="F9" s="79">
        <v>0</v>
      </c>
      <c r="G9" s="20"/>
      <c r="H9" s="75" t="s">
        <v>59</v>
      </c>
      <c r="I9" s="92">
        <v>-6.0967090253582759E-3</v>
      </c>
      <c r="J9" s="86"/>
      <c r="K9" s="24">
        <f t="shared" si="0"/>
        <v>-6.1855725199162451E-2</v>
      </c>
      <c r="L9" s="24">
        <f t="shared" si="1"/>
        <v>6.007892300807264E-4</v>
      </c>
    </row>
    <row r="10" spans="1:12" x14ac:dyDescent="0.2">
      <c r="B10" s="75" t="s">
        <v>60</v>
      </c>
      <c r="C10" s="76">
        <v>0.10437986082685223</v>
      </c>
      <c r="D10" s="77">
        <v>0.30578398024567199</v>
      </c>
      <c r="E10" s="78">
        <v>4886</v>
      </c>
      <c r="F10" s="79">
        <v>0</v>
      </c>
      <c r="G10" s="20"/>
      <c r="H10" s="75" t="s">
        <v>60</v>
      </c>
      <c r="I10" s="92">
        <v>-2.1670780440425891E-2</v>
      </c>
      <c r="J10" s="86"/>
      <c r="K10" s="24">
        <f t="shared" si="0"/>
        <v>-6.3472217800460376E-2</v>
      </c>
      <c r="L10" s="24">
        <f t="shared" si="1"/>
        <v>7.397356279304111E-3</v>
      </c>
    </row>
    <row r="11" spans="1:12" x14ac:dyDescent="0.2">
      <c r="B11" s="75" t="s">
        <v>61</v>
      </c>
      <c r="C11" s="76">
        <v>0.21346704871060171</v>
      </c>
      <c r="D11" s="77">
        <v>0.40979658138596214</v>
      </c>
      <c r="E11" s="78">
        <v>4886</v>
      </c>
      <c r="F11" s="79">
        <v>0</v>
      </c>
      <c r="G11" s="20"/>
      <c r="H11" s="75" t="s">
        <v>61</v>
      </c>
      <c r="I11" s="92">
        <v>-2.8328340246517019E-2</v>
      </c>
      <c r="J11" s="86"/>
      <c r="K11" s="24">
        <f t="shared" si="0"/>
        <v>-5.4371300472704547E-2</v>
      </c>
      <c r="L11" s="24">
        <f t="shared" si="1"/>
        <v>1.4756509600060067E-2</v>
      </c>
    </row>
    <row r="12" spans="1:12" x14ac:dyDescent="0.2">
      <c r="B12" s="75" t="s">
        <v>62</v>
      </c>
      <c r="C12" s="76">
        <v>2.2103970528039297E-2</v>
      </c>
      <c r="D12" s="77">
        <v>0.14703676364588483</v>
      </c>
      <c r="E12" s="78">
        <v>4886</v>
      </c>
      <c r="F12" s="79">
        <v>0</v>
      </c>
      <c r="G12" s="20"/>
      <c r="H12" s="75" t="s">
        <v>62</v>
      </c>
      <c r="I12" s="92">
        <v>-1.4902496012356957E-2</v>
      </c>
      <c r="J12" s="86"/>
      <c r="K12" s="24">
        <f t="shared" si="0"/>
        <v>-9.9111890920032905E-2</v>
      </c>
      <c r="L12" s="24">
        <f t="shared" si="1"/>
        <v>2.2402855210053477E-3</v>
      </c>
    </row>
    <row r="13" spans="1:12" x14ac:dyDescent="0.2">
      <c r="B13" s="75" t="s">
        <v>63</v>
      </c>
      <c r="C13" s="76">
        <v>2.5583299222267705E-2</v>
      </c>
      <c r="D13" s="77">
        <v>0.1579047090937559</v>
      </c>
      <c r="E13" s="78">
        <v>4886</v>
      </c>
      <c r="F13" s="79">
        <v>0</v>
      </c>
      <c r="G13" s="20"/>
      <c r="H13" s="75" t="s">
        <v>63</v>
      </c>
      <c r="I13" s="92">
        <v>-1.953580679153915E-2</v>
      </c>
      <c r="J13" s="86"/>
      <c r="K13" s="24">
        <f t="shared" si="0"/>
        <v>-0.1205538233159352</v>
      </c>
      <c r="L13" s="24">
        <f t="shared" si="1"/>
        <v>3.1651392384986136E-3</v>
      </c>
    </row>
    <row r="14" spans="1:12" x14ac:dyDescent="0.2">
      <c r="B14" s="75" t="s">
        <v>64</v>
      </c>
      <c r="C14" s="76">
        <v>0.11911584117887843</v>
      </c>
      <c r="D14" s="77">
        <v>0.32395792479681634</v>
      </c>
      <c r="E14" s="78">
        <v>4886</v>
      </c>
      <c r="F14" s="79">
        <v>0</v>
      </c>
      <c r="G14" s="20"/>
      <c r="H14" s="75" t="s">
        <v>64</v>
      </c>
      <c r="I14" s="92">
        <v>-3.7805141681608388E-2</v>
      </c>
      <c r="J14" s="86"/>
      <c r="K14" s="24">
        <f t="shared" si="0"/>
        <v>-0.10279714703754703</v>
      </c>
      <c r="L14" s="24">
        <f t="shared" si="1"/>
        <v>1.3900543581750082E-2</v>
      </c>
    </row>
    <row r="15" spans="1:12" x14ac:dyDescent="0.2">
      <c r="B15" s="75" t="s">
        <v>65</v>
      </c>
      <c r="C15" s="76">
        <v>2.6606631191158411E-2</v>
      </c>
      <c r="D15" s="77">
        <v>0.16094725859792</v>
      </c>
      <c r="E15" s="78">
        <v>4886</v>
      </c>
      <c r="F15" s="79">
        <v>0</v>
      </c>
      <c r="G15" s="20"/>
      <c r="H15" s="75" t="s">
        <v>65</v>
      </c>
      <c r="I15" s="92">
        <v>-1.1798182166078013E-2</v>
      </c>
      <c r="J15" s="86"/>
      <c r="K15" s="24">
        <f t="shared" si="0"/>
        <v>-7.1354258435362319E-2</v>
      </c>
      <c r="L15" s="24">
        <f t="shared" si="1"/>
        <v>1.9503897385612068E-3</v>
      </c>
    </row>
    <row r="16" spans="1:12" x14ac:dyDescent="0.2">
      <c r="B16" s="75" t="s">
        <v>66</v>
      </c>
      <c r="C16" s="76">
        <v>4.4207941056078594E-2</v>
      </c>
      <c r="D16" s="77">
        <v>0.20557784089168085</v>
      </c>
      <c r="E16" s="78">
        <v>4886</v>
      </c>
      <c r="F16" s="79">
        <v>0</v>
      </c>
      <c r="G16" s="20"/>
      <c r="H16" s="75" t="s">
        <v>66</v>
      </c>
      <c r="I16" s="92">
        <v>-2.9568591750319902E-2</v>
      </c>
      <c r="J16" s="86"/>
      <c r="K16" s="24">
        <f t="shared" si="0"/>
        <v>-0.13747311026581641</v>
      </c>
      <c r="L16" s="24">
        <f t="shared" si="1"/>
        <v>6.3584993185045718E-3</v>
      </c>
    </row>
    <row r="17" spans="2:12" x14ac:dyDescent="0.2">
      <c r="B17" s="75" t="s">
        <v>67</v>
      </c>
      <c r="C17" s="76">
        <v>8.1866557511256651E-4</v>
      </c>
      <c r="D17" s="77">
        <v>2.8603545448440758E-2</v>
      </c>
      <c r="E17" s="78">
        <v>4886</v>
      </c>
      <c r="F17" s="79">
        <v>0</v>
      </c>
      <c r="G17" s="20"/>
      <c r="H17" s="75" t="s">
        <v>67</v>
      </c>
      <c r="I17" s="92">
        <v>-4.8420728307528929E-3</v>
      </c>
      <c r="J17" s="86"/>
      <c r="K17" s="24">
        <f t="shared" si="0"/>
        <v>-0.16914367490334675</v>
      </c>
      <c r="L17" s="24">
        <f t="shared" si="1"/>
        <v>1.3858555911785888E-4</v>
      </c>
    </row>
    <row r="18" spans="2:12" x14ac:dyDescent="0.2">
      <c r="B18" s="75" t="s">
        <v>68</v>
      </c>
      <c r="C18" s="76">
        <v>1.0233319688907081E-3</v>
      </c>
      <c r="D18" s="77">
        <v>3.1976460572397038E-2</v>
      </c>
      <c r="E18" s="78">
        <v>4886</v>
      </c>
      <c r="F18" s="79">
        <v>0</v>
      </c>
      <c r="G18" s="20"/>
      <c r="H18" s="75" t="s">
        <v>68</v>
      </c>
      <c r="I18" s="92">
        <v>-4.4702717146041368E-3</v>
      </c>
      <c r="J18" s="86"/>
      <c r="K18" s="24">
        <f t="shared" si="0"/>
        <v>-0.13965576748365538</v>
      </c>
      <c r="L18" s="24">
        <f t="shared" si="1"/>
        <v>1.4306061000169572E-4</v>
      </c>
    </row>
    <row r="19" spans="2:12" x14ac:dyDescent="0.2">
      <c r="B19" s="75" t="s">
        <v>69</v>
      </c>
      <c r="C19" s="76">
        <v>2.0466639377814163E-4</v>
      </c>
      <c r="D19" s="77">
        <v>1.4306166285142212E-2</v>
      </c>
      <c r="E19" s="78">
        <v>4886</v>
      </c>
      <c r="F19" s="79">
        <v>0</v>
      </c>
      <c r="G19" s="20"/>
      <c r="H19" s="75" t="s">
        <v>69</v>
      </c>
      <c r="I19" s="92">
        <v>-2.2060911435100991E-3</v>
      </c>
      <c r="J19" s="86"/>
      <c r="K19" s="24">
        <f>((1-C19)/D19)*I19</f>
        <v>-0.15417405242116444</v>
      </c>
      <c r="L19" s="24">
        <f t="shared" si="1"/>
        <v>3.1560706739235307E-5</v>
      </c>
    </row>
    <row r="20" spans="2:12" ht="24" x14ac:dyDescent="0.2">
      <c r="B20" s="75" t="s">
        <v>70</v>
      </c>
      <c r="C20" s="76">
        <v>3.4793286942284077E-3</v>
      </c>
      <c r="D20" s="77">
        <v>5.8889156347776403E-2</v>
      </c>
      <c r="E20" s="78">
        <v>4886</v>
      </c>
      <c r="F20" s="79">
        <v>0</v>
      </c>
      <c r="G20" s="20"/>
      <c r="H20" s="75" t="s">
        <v>70</v>
      </c>
      <c r="I20" s="92">
        <v>-7.6780159494231875E-4</v>
      </c>
      <c r="J20" s="86"/>
      <c r="K20" s="24">
        <f t="shared" ref="K20:K58" si="2">((1-C20)/D20)*I20</f>
        <v>-1.2992717306103031E-2</v>
      </c>
      <c r="L20" s="24">
        <f t="shared" ref="L20:L58" si="3">((0-C20)/D20)*I20</f>
        <v>4.5363769604385197E-5</v>
      </c>
    </row>
    <row r="21" spans="2:12" ht="24" x14ac:dyDescent="0.2">
      <c r="B21" s="75" t="s">
        <v>71</v>
      </c>
      <c r="C21" s="76">
        <v>2.0466639377814163E-4</v>
      </c>
      <c r="D21" s="77">
        <v>1.4306166285141898E-2</v>
      </c>
      <c r="E21" s="78">
        <v>4886</v>
      </c>
      <c r="F21" s="79">
        <v>0</v>
      </c>
      <c r="G21" s="20"/>
      <c r="H21" s="75" t="s">
        <v>71</v>
      </c>
      <c r="I21" s="92">
        <v>-3.1610893170197388E-3</v>
      </c>
      <c r="J21" s="86"/>
      <c r="K21" s="24">
        <f t="shared" si="2"/>
        <v>-0.22091469407504277</v>
      </c>
      <c r="L21" s="24">
        <f t="shared" si="3"/>
        <v>4.5223069411472423E-5</v>
      </c>
    </row>
    <row r="22" spans="2:12" x14ac:dyDescent="0.2">
      <c r="B22" s="75" t="s">
        <v>72</v>
      </c>
      <c r="C22" s="76">
        <v>3.888661481784691E-3</v>
      </c>
      <c r="D22" s="77">
        <v>6.2244138192882652E-2</v>
      </c>
      <c r="E22" s="78">
        <v>4886</v>
      </c>
      <c r="F22" s="79">
        <v>0</v>
      </c>
      <c r="G22" s="20"/>
      <c r="H22" s="75" t="s">
        <v>72</v>
      </c>
      <c r="I22" s="92">
        <v>1.4804750371004968E-2</v>
      </c>
      <c r="J22" s="86"/>
      <c r="K22" s="24">
        <f t="shared" si="2"/>
        <v>0.2369247954368188</v>
      </c>
      <c r="L22" s="24">
        <f t="shared" si="3"/>
        <v>-9.2491701526598675E-4</v>
      </c>
    </row>
    <row r="23" spans="2:12" x14ac:dyDescent="0.2">
      <c r="B23" s="75" t="s">
        <v>73</v>
      </c>
      <c r="C23" s="76">
        <v>1.9443307408923454E-2</v>
      </c>
      <c r="D23" s="77">
        <v>0.13809115838378641</v>
      </c>
      <c r="E23" s="78">
        <v>4886</v>
      </c>
      <c r="F23" s="79">
        <v>0</v>
      </c>
      <c r="G23" s="20"/>
      <c r="H23" s="75" t="s">
        <v>73</v>
      </c>
      <c r="I23" s="92">
        <v>2.3521283846284137E-2</v>
      </c>
      <c r="J23" s="86"/>
      <c r="K23" s="24">
        <f t="shared" si="2"/>
        <v>0.16701976117622516</v>
      </c>
      <c r="L23" s="24">
        <f t="shared" si="3"/>
        <v>-3.311809081974826E-3</v>
      </c>
    </row>
    <row r="24" spans="2:12" x14ac:dyDescent="0.2">
      <c r="B24" s="75" t="s">
        <v>74</v>
      </c>
      <c r="C24" s="76">
        <v>4.0933278755628325E-4</v>
      </c>
      <c r="D24" s="77">
        <v>2.0229903453576451E-2</v>
      </c>
      <c r="E24" s="78">
        <v>4886</v>
      </c>
      <c r="F24" s="79">
        <v>0</v>
      </c>
      <c r="G24" s="20"/>
      <c r="H24" s="75" t="s">
        <v>74</v>
      </c>
      <c r="I24" s="92">
        <v>6.2261855107430307E-4</v>
      </c>
      <c r="J24" s="86"/>
      <c r="K24" s="24">
        <f t="shared" si="2"/>
        <v>3.0764540933940033E-2</v>
      </c>
      <c r="L24" s="24">
        <f t="shared" si="3"/>
        <v>-1.2598092110540555E-5</v>
      </c>
    </row>
    <row r="25" spans="2:12" ht="24" x14ac:dyDescent="0.2">
      <c r="B25" s="75" t="s">
        <v>75</v>
      </c>
      <c r="C25" s="76">
        <v>8.5959885386819486E-3</v>
      </c>
      <c r="D25" s="77">
        <v>9.2324655773746905E-2</v>
      </c>
      <c r="E25" s="78">
        <v>4886</v>
      </c>
      <c r="F25" s="79">
        <v>0</v>
      </c>
      <c r="G25" s="20"/>
      <c r="H25" s="75" t="s">
        <v>75</v>
      </c>
      <c r="I25" s="92">
        <v>2.1508865122786002E-2</v>
      </c>
      <c r="J25" s="86"/>
      <c r="K25" s="24">
        <f t="shared" si="2"/>
        <v>0.23096728588912957</v>
      </c>
      <c r="L25" s="24">
        <f t="shared" si="3"/>
        <v>-2.0026065250502564E-3</v>
      </c>
    </row>
    <row r="26" spans="2:12" ht="24" x14ac:dyDescent="0.2">
      <c r="B26" s="75" t="s">
        <v>76</v>
      </c>
      <c r="C26" s="76">
        <v>3.5202619729840359E-2</v>
      </c>
      <c r="D26" s="77">
        <v>0.18431046601479775</v>
      </c>
      <c r="E26" s="78">
        <v>4886</v>
      </c>
      <c r="F26" s="79">
        <v>0</v>
      </c>
      <c r="G26" s="20"/>
      <c r="H26" s="75" t="s">
        <v>76</v>
      </c>
      <c r="I26" s="92">
        <v>3.9260799809560931E-2</v>
      </c>
      <c r="J26" s="86"/>
      <c r="K26" s="24">
        <f t="shared" si="2"/>
        <v>0.20551582133449975</v>
      </c>
      <c r="L26" s="24">
        <f t="shared" si="3"/>
        <v>-7.4986680673597714E-3</v>
      </c>
    </row>
    <row r="27" spans="2:12" ht="24" x14ac:dyDescent="0.2">
      <c r="B27" s="75" t="s">
        <v>77</v>
      </c>
      <c r="C27" s="76">
        <v>1.760130986492018E-2</v>
      </c>
      <c r="D27" s="77">
        <v>0.13151062113052026</v>
      </c>
      <c r="E27" s="78">
        <v>4886</v>
      </c>
      <c r="F27" s="79">
        <v>0</v>
      </c>
      <c r="G27" s="20"/>
      <c r="H27" s="75" t="s">
        <v>77</v>
      </c>
      <c r="I27" s="92">
        <v>3.0433288714352972E-2</v>
      </c>
      <c r="J27" s="86"/>
      <c r="K27" s="24">
        <f t="shared" si="2"/>
        <v>0.22733998754222745</v>
      </c>
      <c r="L27" s="24">
        <f t="shared" si="3"/>
        <v>-4.0731747767982418E-3</v>
      </c>
    </row>
    <row r="28" spans="2:12" ht="24" x14ac:dyDescent="0.2">
      <c r="B28" s="75" t="s">
        <v>78</v>
      </c>
      <c r="C28" s="76">
        <v>1.4326647564469914E-3</v>
      </c>
      <c r="D28" s="77">
        <v>3.7827306093966367E-2</v>
      </c>
      <c r="E28" s="78">
        <v>4886</v>
      </c>
      <c r="F28" s="79">
        <v>0</v>
      </c>
      <c r="G28" s="20"/>
      <c r="H28" s="75" t="s">
        <v>78</v>
      </c>
      <c r="I28" s="92">
        <v>6.7418144594105431E-3</v>
      </c>
      <c r="J28" s="86"/>
      <c r="K28" s="24">
        <f t="shared" si="2"/>
        <v>0.17797079397398197</v>
      </c>
      <c r="L28" s="24">
        <f t="shared" si="3"/>
        <v>-2.553382983844791E-4</v>
      </c>
    </row>
    <row r="29" spans="2:12" x14ac:dyDescent="0.2">
      <c r="B29" s="75" t="s">
        <v>79</v>
      </c>
      <c r="C29" s="76">
        <v>1.8419975440032747E-3</v>
      </c>
      <c r="D29" s="77">
        <v>4.2883341365313139E-2</v>
      </c>
      <c r="E29" s="78">
        <v>4886</v>
      </c>
      <c r="F29" s="79">
        <v>0</v>
      </c>
      <c r="G29" s="20"/>
      <c r="H29" s="75" t="s">
        <v>79</v>
      </c>
      <c r="I29" s="92">
        <v>5.2558405312529465E-3</v>
      </c>
      <c r="J29" s="86"/>
      <c r="K29" s="24">
        <f t="shared" si="2"/>
        <v>0.12233559976616336</v>
      </c>
      <c r="L29" s="24">
        <f t="shared" si="3"/>
        <v>-2.2575771947825924E-4</v>
      </c>
    </row>
    <row r="30" spans="2:12" x14ac:dyDescent="0.2">
      <c r="B30" s="75" t="s">
        <v>80</v>
      </c>
      <c r="C30" s="76">
        <v>3.029062627916496E-2</v>
      </c>
      <c r="D30" s="77">
        <v>0.17140337556985927</v>
      </c>
      <c r="E30" s="78">
        <v>4886</v>
      </c>
      <c r="F30" s="79">
        <v>0</v>
      </c>
      <c r="G30" s="20"/>
      <c r="H30" s="75" t="s">
        <v>80</v>
      </c>
      <c r="I30" s="92">
        <v>1.4980108266654876E-2</v>
      </c>
      <c r="J30" s="86"/>
      <c r="K30" s="24">
        <f t="shared" si="2"/>
        <v>8.4749505995625293E-2</v>
      </c>
      <c r="L30" s="24">
        <f t="shared" si="3"/>
        <v>-2.6473041129912505E-3</v>
      </c>
    </row>
    <row r="31" spans="2:12" x14ac:dyDescent="0.2">
      <c r="B31" s="75" t="s">
        <v>81</v>
      </c>
      <c r="C31" s="76">
        <v>0.41813344248874335</v>
      </c>
      <c r="D31" s="77">
        <v>0.49330281962672029</v>
      </c>
      <c r="E31" s="78">
        <v>4886</v>
      </c>
      <c r="F31" s="79">
        <v>0</v>
      </c>
      <c r="G31" s="20"/>
      <c r="H31" s="75" t="s">
        <v>81</v>
      </c>
      <c r="I31" s="92">
        <v>-1.8712258482168342E-2</v>
      </c>
      <c r="J31" s="86"/>
      <c r="K31" s="24">
        <f t="shared" si="2"/>
        <v>-2.2071711316223631E-2</v>
      </c>
      <c r="L31" s="24">
        <f t="shared" si="3"/>
        <v>1.5860888575112513E-2</v>
      </c>
    </row>
    <row r="32" spans="2:12" x14ac:dyDescent="0.2">
      <c r="B32" s="75" t="s">
        <v>82</v>
      </c>
      <c r="C32" s="76">
        <v>9.005321326238231E-3</v>
      </c>
      <c r="D32" s="77">
        <v>9.4477787743998912E-2</v>
      </c>
      <c r="E32" s="78">
        <v>4886</v>
      </c>
      <c r="F32" s="79">
        <v>0</v>
      </c>
      <c r="G32" s="20"/>
      <c r="H32" s="75" t="s">
        <v>82</v>
      </c>
      <c r="I32" s="92">
        <v>-1.2161640446958126E-2</v>
      </c>
      <c r="J32" s="86"/>
      <c r="K32" s="24">
        <f t="shared" si="2"/>
        <v>-0.12756565595646716</v>
      </c>
      <c r="L32" s="24">
        <f t="shared" si="3"/>
        <v>1.1592087695341913E-3</v>
      </c>
    </row>
    <row r="33" spans="2:12" x14ac:dyDescent="0.2">
      <c r="B33" s="75" t="s">
        <v>83</v>
      </c>
      <c r="C33" s="76">
        <v>8.1866557511256651E-4</v>
      </c>
      <c r="D33" s="77">
        <v>2.8603545448441486E-2</v>
      </c>
      <c r="E33" s="78">
        <v>4886</v>
      </c>
      <c r="F33" s="79">
        <v>0</v>
      </c>
      <c r="G33" s="20"/>
      <c r="H33" s="75" t="s">
        <v>83</v>
      </c>
      <c r="I33" s="92">
        <v>-1.1608435843411106E-3</v>
      </c>
      <c r="J33" s="86"/>
      <c r="K33" s="24">
        <f t="shared" si="2"/>
        <v>-4.0550680815119686E-2</v>
      </c>
      <c r="L33" s="24">
        <f t="shared" si="3"/>
        <v>3.3224646304891183E-5</v>
      </c>
    </row>
    <row r="34" spans="2:12" x14ac:dyDescent="0.2">
      <c r="B34" s="75" t="s">
        <v>84</v>
      </c>
      <c r="C34" s="76">
        <v>4.0933278755628325E-4</v>
      </c>
      <c r="D34" s="77">
        <v>2.0229903453576833E-2</v>
      </c>
      <c r="E34" s="78">
        <v>4886</v>
      </c>
      <c r="F34" s="79">
        <v>0</v>
      </c>
      <c r="G34" s="20"/>
      <c r="H34" s="75" t="s">
        <v>84</v>
      </c>
      <c r="I34" s="92">
        <v>-1.0178120238379521E-3</v>
      </c>
      <c r="J34" s="86"/>
      <c r="K34" s="24">
        <f t="shared" si="2"/>
        <v>-5.0291658699198653E-2</v>
      </c>
      <c r="L34" s="24">
        <f t="shared" si="3"/>
        <v>2.0594454831776683E-5</v>
      </c>
    </row>
    <row r="35" spans="2:12" x14ac:dyDescent="0.2">
      <c r="B35" s="75" t="s">
        <v>85</v>
      </c>
      <c r="C35" s="76">
        <v>7.9001227998362664E-2</v>
      </c>
      <c r="D35" s="77">
        <v>0.26976828678569553</v>
      </c>
      <c r="E35" s="78">
        <v>4886</v>
      </c>
      <c r="F35" s="79">
        <v>0</v>
      </c>
      <c r="G35" s="20"/>
      <c r="H35" s="75" t="s">
        <v>85</v>
      </c>
      <c r="I35" s="92">
        <v>-4.5260651502462231E-2</v>
      </c>
      <c r="J35" s="86"/>
      <c r="K35" s="24">
        <f t="shared" si="2"/>
        <v>-0.15452151529907751</v>
      </c>
      <c r="L35" s="24">
        <f t="shared" si="3"/>
        <v>1.3254512201209757E-2</v>
      </c>
    </row>
    <row r="36" spans="2:12" x14ac:dyDescent="0.2">
      <c r="B36" s="75" t="s">
        <v>86</v>
      </c>
      <c r="C36" s="76">
        <v>2.0466639377814163E-4</v>
      </c>
      <c r="D36" s="77">
        <v>1.4306166285141629E-2</v>
      </c>
      <c r="E36" s="78">
        <v>4886</v>
      </c>
      <c r="F36" s="79">
        <v>0</v>
      </c>
      <c r="G36" s="20"/>
      <c r="H36" s="75" t="s">
        <v>86</v>
      </c>
      <c r="I36" s="92">
        <v>-1.6992412285892504E-3</v>
      </c>
      <c r="J36" s="86"/>
      <c r="K36" s="24">
        <f t="shared" si="2"/>
        <v>-0.11875253070274355</v>
      </c>
      <c r="L36" s="24">
        <f t="shared" si="3"/>
        <v>2.4309627574768381E-5</v>
      </c>
    </row>
    <row r="37" spans="2:12" ht="24" x14ac:dyDescent="0.2">
      <c r="B37" s="75" t="s">
        <v>87</v>
      </c>
      <c r="C37" s="76">
        <v>1.0233319688907081E-3</v>
      </c>
      <c r="D37" s="77">
        <v>3.1976460572396205E-2</v>
      </c>
      <c r="E37" s="78">
        <v>4886</v>
      </c>
      <c r="F37" s="79">
        <v>0</v>
      </c>
      <c r="G37" s="20"/>
      <c r="H37" s="75" t="s">
        <v>87</v>
      </c>
      <c r="I37" s="92">
        <v>-3.4039470488909229E-5</v>
      </c>
      <c r="J37" s="86"/>
      <c r="K37" s="24">
        <f t="shared" si="2"/>
        <v>-1.0634271649160709E-3</v>
      </c>
      <c r="L37" s="24">
        <f t="shared" si="3"/>
        <v>1.0893537849990482E-6</v>
      </c>
    </row>
    <row r="38" spans="2:12" ht="24" x14ac:dyDescent="0.2">
      <c r="B38" s="75" t="s">
        <v>88</v>
      </c>
      <c r="C38" s="76">
        <v>1.8419975440032747E-3</v>
      </c>
      <c r="D38" s="77">
        <v>4.2883341365312265E-2</v>
      </c>
      <c r="E38" s="78">
        <v>4886</v>
      </c>
      <c r="F38" s="79">
        <v>0</v>
      </c>
      <c r="G38" s="20"/>
      <c r="H38" s="75" t="s">
        <v>88</v>
      </c>
      <c r="I38" s="92">
        <v>3.4671626451174783E-3</v>
      </c>
      <c r="J38" s="86"/>
      <c r="K38" s="24">
        <f t="shared" si="2"/>
        <v>8.0702110186774895E-2</v>
      </c>
      <c r="L38" s="24">
        <f t="shared" si="3"/>
        <v>-1.4892741268832766E-4</v>
      </c>
    </row>
    <row r="39" spans="2:12" ht="24" x14ac:dyDescent="0.2">
      <c r="B39" s="75" t="s">
        <v>89</v>
      </c>
      <c r="C39" s="76">
        <v>1.4326647564469914E-3</v>
      </c>
      <c r="D39" s="77">
        <v>3.782730609396516E-2</v>
      </c>
      <c r="E39" s="78">
        <v>4886</v>
      </c>
      <c r="F39" s="79">
        <v>0</v>
      </c>
      <c r="G39" s="20"/>
      <c r="H39" s="75" t="s">
        <v>89</v>
      </c>
      <c r="I39" s="92">
        <v>6.2686037583927819E-3</v>
      </c>
      <c r="J39" s="86"/>
      <c r="K39" s="24">
        <f t="shared" si="2"/>
        <v>0.16547895150573888</v>
      </c>
      <c r="L39" s="24">
        <f t="shared" si="3"/>
        <v>-2.3741599929087359E-4</v>
      </c>
    </row>
    <row r="40" spans="2:12" ht="24" x14ac:dyDescent="0.2">
      <c r="B40" s="75" t="s">
        <v>90</v>
      </c>
      <c r="C40" s="76">
        <v>1.9443307408923454E-2</v>
      </c>
      <c r="D40" s="77">
        <v>0.13809115838378652</v>
      </c>
      <c r="E40" s="78">
        <v>4886</v>
      </c>
      <c r="F40" s="79">
        <v>0</v>
      </c>
      <c r="G40" s="20"/>
      <c r="H40" s="75" t="s">
        <v>90</v>
      </c>
      <c r="I40" s="92">
        <v>9.5898118624183609E-3</v>
      </c>
      <c r="J40" s="86"/>
      <c r="K40" s="24">
        <f t="shared" si="2"/>
        <v>6.809526628960251E-2</v>
      </c>
      <c r="L40" s="24">
        <f t="shared" si="3"/>
        <v>-1.3502505317287078E-3</v>
      </c>
    </row>
    <row r="41" spans="2:12" x14ac:dyDescent="0.2">
      <c r="B41" s="75" t="s">
        <v>91</v>
      </c>
      <c r="C41" s="76">
        <v>0.36225951698731068</v>
      </c>
      <c r="D41" s="77">
        <v>0.48070245744763429</v>
      </c>
      <c r="E41" s="78">
        <v>4886</v>
      </c>
      <c r="F41" s="79">
        <v>0</v>
      </c>
      <c r="G41" s="20"/>
      <c r="H41" s="75" t="s">
        <v>91</v>
      </c>
      <c r="I41" s="92">
        <v>1.1322259648905306E-2</v>
      </c>
      <c r="J41" s="86"/>
      <c r="K41" s="24">
        <f t="shared" si="2"/>
        <v>1.5021065995017388E-2</v>
      </c>
      <c r="L41" s="24">
        <f t="shared" si="3"/>
        <v>-8.5325053951157814E-3</v>
      </c>
    </row>
    <row r="42" spans="2:12" ht="24" x14ac:dyDescent="0.2">
      <c r="B42" s="75" t="s">
        <v>92</v>
      </c>
      <c r="C42" s="76">
        <v>7.1633237822349575E-3</v>
      </c>
      <c r="D42" s="77">
        <v>8.4341368628649549E-2</v>
      </c>
      <c r="E42" s="78">
        <v>4886</v>
      </c>
      <c r="F42" s="79">
        <v>0</v>
      </c>
      <c r="G42" s="20"/>
      <c r="H42" s="75" t="s">
        <v>92</v>
      </c>
      <c r="I42" s="92">
        <v>-3.7559149319860092E-3</v>
      </c>
      <c r="J42" s="86"/>
      <c r="K42" s="24">
        <f t="shared" si="2"/>
        <v>-4.421329838324406E-2</v>
      </c>
      <c r="L42" s="24">
        <f t="shared" si="3"/>
        <v>3.1899926683437273E-4</v>
      </c>
    </row>
    <row r="43" spans="2:12" x14ac:dyDescent="0.2">
      <c r="B43" s="75" t="s">
        <v>93</v>
      </c>
      <c r="C43" s="76">
        <v>4.0933278755628325E-4</v>
      </c>
      <c r="D43" s="77">
        <v>2.0229903453576791E-2</v>
      </c>
      <c r="E43" s="78">
        <v>4886</v>
      </c>
      <c r="F43" s="79">
        <v>0</v>
      </c>
      <c r="G43" s="20"/>
      <c r="H43" s="75" t="s">
        <v>93</v>
      </c>
      <c r="I43" s="92">
        <v>-8.9810986608365793E-4</v>
      </c>
      <c r="J43" s="86"/>
      <c r="K43" s="24">
        <f t="shared" si="2"/>
        <v>-4.4376990840750398E-2</v>
      </c>
      <c r="L43" s="24">
        <f t="shared" si="3"/>
        <v>1.817239592168321E-5</v>
      </c>
    </row>
    <row r="44" spans="2:12" ht="24" x14ac:dyDescent="0.2">
      <c r="B44" s="75" t="s">
        <v>94</v>
      </c>
      <c r="C44" s="76">
        <v>4.0933278755628325E-4</v>
      </c>
      <c r="D44" s="77">
        <v>2.0229903453576833E-2</v>
      </c>
      <c r="E44" s="78">
        <v>4886</v>
      </c>
      <c r="F44" s="79">
        <v>0</v>
      </c>
      <c r="G44" s="20"/>
      <c r="H44" s="75" t="s">
        <v>94</v>
      </c>
      <c r="I44" s="92">
        <v>-2.2378277789001553E-3</v>
      </c>
      <c r="J44" s="86"/>
      <c r="K44" s="24">
        <f t="shared" si="2"/>
        <v>-0.11057451498721022</v>
      </c>
      <c r="L44" s="24">
        <f t="shared" si="3"/>
        <v>4.5280309167571752E-5</v>
      </c>
    </row>
    <row r="45" spans="2:12" x14ac:dyDescent="0.2">
      <c r="B45" s="75" t="s">
        <v>95</v>
      </c>
      <c r="C45" s="76">
        <v>3.4793286942284077E-3</v>
      </c>
      <c r="D45" s="77">
        <v>5.8889156347773849E-2</v>
      </c>
      <c r="E45" s="78">
        <v>4886</v>
      </c>
      <c r="F45" s="79">
        <v>0</v>
      </c>
      <c r="G45" s="20"/>
      <c r="H45" s="75" t="s">
        <v>95</v>
      </c>
      <c r="I45" s="92">
        <v>-6.3836727299361531E-3</v>
      </c>
      <c r="J45" s="86"/>
      <c r="K45" s="24">
        <f t="shared" si="2"/>
        <v>-0.10802433298015486</v>
      </c>
      <c r="L45" s="24">
        <f t="shared" si="3"/>
        <v>3.7716444047291697E-4</v>
      </c>
    </row>
    <row r="46" spans="2:12" x14ac:dyDescent="0.2">
      <c r="B46" s="75" t="s">
        <v>96</v>
      </c>
      <c r="C46" s="76">
        <v>1.637331150225133E-3</v>
      </c>
      <c r="D46" s="77">
        <v>4.0434946808395648E-2</v>
      </c>
      <c r="E46" s="78">
        <v>4886</v>
      </c>
      <c r="F46" s="79">
        <v>0</v>
      </c>
      <c r="G46" s="20"/>
      <c r="H46" s="75" t="s">
        <v>96</v>
      </c>
      <c r="I46" s="92">
        <v>9.9183261247888527E-3</v>
      </c>
      <c r="J46" s="86"/>
      <c r="K46" s="24">
        <f t="shared" si="2"/>
        <v>0.24488931783163964</v>
      </c>
      <c r="L46" s="24">
        <f t="shared" si="3"/>
        <v>-4.0162249746886365E-4</v>
      </c>
    </row>
    <row r="47" spans="2:12" x14ac:dyDescent="0.2">
      <c r="B47" s="75" t="s">
        <v>97</v>
      </c>
      <c r="C47" s="76">
        <v>2.0466639377814163E-4</v>
      </c>
      <c r="D47" s="77">
        <v>1.4306166285140585E-2</v>
      </c>
      <c r="E47" s="78">
        <v>4886</v>
      </c>
      <c r="F47" s="79">
        <v>0</v>
      </c>
      <c r="G47" s="20"/>
      <c r="H47" s="75" t="s">
        <v>97</v>
      </c>
      <c r="I47" s="92">
        <v>-8.619764632476647E-4</v>
      </c>
      <c r="J47" s="86"/>
      <c r="K47" s="24">
        <f t="shared" si="2"/>
        <v>-6.0239761544540263E-2</v>
      </c>
      <c r="L47" s="24">
        <f t="shared" si="3"/>
        <v>1.2331578617101384E-5</v>
      </c>
    </row>
    <row r="48" spans="2:12" ht="24" x14ac:dyDescent="0.2">
      <c r="B48" s="75" t="s">
        <v>98</v>
      </c>
      <c r="C48" s="76">
        <v>0.32112157183790424</v>
      </c>
      <c r="D48" s="77">
        <v>0.46695517435725659</v>
      </c>
      <c r="E48" s="78">
        <v>4886</v>
      </c>
      <c r="F48" s="79">
        <v>0</v>
      </c>
      <c r="G48" s="20"/>
      <c r="H48" s="75" t="s">
        <v>98</v>
      </c>
      <c r="I48" s="92">
        <v>7.2195098054505358E-2</v>
      </c>
      <c r="J48" s="86"/>
      <c r="K48" s="24">
        <f t="shared" si="2"/>
        <v>0.1049601704397289</v>
      </c>
      <c r="L48" s="24">
        <f t="shared" si="3"/>
        <v>-4.9648027561029442E-2</v>
      </c>
    </row>
    <row r="49" spans="2:12" x14ac:dyDescent="0.2">
      <c r="B49" s="75" t="s">
        <v>99</v>
      </c>
      <c r="C49" s="76">
        <v>1.1870650839132215E-2</v>
      </c>
      <c r="D49" s="77">
        <v>0.10831500201958241</v>
      </c>
      <c r="E49" s="78">
        <v>4886</v>
      </c>
      <c r="F49" s="79">
        <v>0</v>
      </c>
      <c r="G49" s="20"/>
      <c r="H49" s="75" t="s">
        <v>99</v>
      </c>
      <c r="I49" s="92">
        <v>9.7492254136488481E-3</v>
      </c>
      <c r="J49" s="86"/>
      <c r="K49" s="24">
        <f t="shared" si="2"/>
        <v>8.8939625935378519E-2</v>
      </c>
      <c r="L49" s="24">
        <f t="shared" si="3"/>
        <v>-1.0684544954954337E-3</v>
      </c>
    </row>
    <row r="50" spans="2:12" x14ac:dyDescent="0.2">
      <c r="B50" s="75" t="s">
        <v>100</v>
      </c>
      <c r="C50" s="76">
        <v>3.4997953336062218E-2</v>
      </c>
      <c r="D50" s="77">
        <v>0.18379339006400949</v>
      </c>
      <c r="E50" s="78">
        <v>4886</v>
      </c>
      <c r="F50" s="79">
        <v>0</v>
      </c>
      <c r="G50" s="20"/>
      <c r="H50" s="75" t="s">
        <v>100</v>
      </c>
      <c r="I50" s="92">
        <v>1.9847752761778203E-2</v>
      </c>
      <c r="J50" s="86"/>
      <c r="K50" s="24">
        <f t="shared" si="2"/>
        <v>0.10421006996021649</v>
      </c>
      <c r="L50" s="24">
        <f t="shared" si="3"/>
        <v>-3.7794108087374381E-3</v>
      </c>
    </row>
    <row r="51" spans="2:12" x14ac:dyDescent="0.2">
      <c r="B51" s="75" t="s">
        <v>101</v>
      </c>
      <c r="C51" s="76">
        <v>1.2279983626688497E-3</v>
      </c>
      <c r="D51" s="77">
        <v>3.5024869099541563E-2</v>
      </c>
      <c r="E51" s="78">
        <v>4886</v>
      </c>
      <c r="F51" s="79">
        <v>0</v>
      </c>
      <c r="G51" s="20"/>
      <c r="H51" s="75" t="s">
        <v>101</v>
      </c>
      <c r="I51" s="92">
        <v>2.0765626517488733E-3</v>
      </c>
      <c r="J51" s="86"/>
      <c r="K51" s="24">
        <f t="shared" si="2"/>
        <v>5.9215428623534606E-2</v>
      </c>
      <c r="L51" s="24">
        <f t="shared" si="3"/>
        <v>-7.280585486500156E-5</v>
      </c>
    </row>
    <row r="52" spans="2:12" ht="24" x14ac:dyDescent="0.2">
      <c r="B52" s="75" t="s">
        <v>102</v>
      </c>
      <c r="C52" s="76">
        <v>0.1381498158002456</v>
      </c>
      <c r="D52" s="77">
        <v>0.34509247698764089</v>
      </c>
      <c r="E52" s="78">
        <v>4886</v>
      </c>
      <c r="F52" s="79">
        <v>0</v>
      </c>
      <c r="G52" s="20"/>
      <c r="H52" s="75" t="s">
        <v>102</v>
      </c>
      <c r="I52" s="92">
        <v>4.5762191220019817E-3</v>
      </c>
      <c r="J52" s="86"/>
      <c r="K52" s="24">
        <f t="shared" si="2"/>
        <v>1.1428864887648932E-2</v>
      </c>
      <c r="L52" s="24">
        <f t="shared" si="3"/>
        <v>-1.8319838041232555E-3</v>
      </c>
    </row>
    <row r="53" spans="2:12" ht="24" x14ac:dyDescent="0.2">
      <c r="B53" s="75" t="s">
        <v>103</v>
      </c>
      <c r="C53" s="76">
        <v>6.3651248465002044E-2</v>
      </c>
      <c r="D53" s="77">
        <v>0.24415562168478422</v>
      </c>
      <c r="E53" s="78">
        <v>4886</v>
      </c>
      <c r="F53" s="79">
        <v>0</v>
      </c>
      <c r="G53" s="20"/>
      <c r="H53" s="75" t="s">
        <v>103</v>
      </c>
      <c r="I53" s="92">
        <v>-8.771489467567466E-3</v>
      </c>
      <c r="J53" s="86"/>
      <c r="K53" s="24">
        <f t="shared" si="2"/>
        <v>-3.363909114762368E-2</v>
      </c>
      <c r="L53" s="24">
        <f t="shared" si="3"/>
        <v>2.2867229173575876E-3</v>
      </c>
    </row>
    <row r="54" spans="2:12" x14ac:dyDescent="0.2">
      <c r="B54" s="75" t="s">
        <v>104</v>
      </c>
      <c r="C54" s="76">
        <v>0.40483012689316417</v>
      </c>
      <c r="D54" s="77">
        <v>0.49090937882681146</v>
      </c>
      <c r="E54" s="78">
        <v>4886</v>
      </c>
      <c r="F54" s="79">
        <v>0</v>
      </c>
      <c r="G54" s="20"/>
      <c r="H54" s="75" t="s">
        <v>104</v>
      </c>
      <c r="I54" s="92">
        <v>-7.6760127785780397E-2</v>
      </c>
      <c r="J54" s="86"/>
      <c r="K54" s="24">
        <f t="shared" si="2"/>
        <v>-9.3062625169450672E-2</v>
      </c>
      <c r="L54" s="24">
        <f t="shared" si="3"/>
        <v>6.3300506391050018E-2</v>
      </c>
    </row>
    <row r="55" spans="2:12" x14ac:dyDescent="0.2">
      <c r="B55" s="75" t="s">
        <v>105</v>
      </c>
      <c r="C55" s="76">
        <v>2.2308636921817438E-2</v>
      </c>
      <c r="D55" s="77">
        <v>0.1477004621698367</v>
      </c>
      <c r="E55" s="78">
        <v>4886</v>
      </c>
      <c r="F55" s="79">
        <v>0</v>
      </c>
      <c r="G55" s="20"/>
      <c r="H55" s="75" t="s">
        <v>105</v>
      </c>
      <c r="I55" s="92">
        <v>-4.282574000304443E-3</v>
      </c>
      <c r="J55" s="86"/>
      <c r="K55" s="24">
        <f t="shared" si="2"/>
        <v>-2.8348155112922251E-2</v>
      </c>
      <c r="L55" s="24">
        <f t="shared" si="3"/>
        <v>6.4683879156552759E-4</v>
      </c>
    </row>
    <row r="56" spans="2:12" x14ac:dyDescent="0.2">
      <c r="B56" s="75" t="s">
        <v>106</v>
      </c>
      <c r="C56" s="76">
        <v>8.1866557511256651E-4</v>
      </c>
      <c r="D56" s="77">
        <v>2.860354544844089E-2</v>
      </c>
      <c r="E56" s="78">
        <v>4886</v>
      </c>
      <c r="F56" s="79">
        <v>0</v>
      </c>
      <c r="G56" s="20"/>
      <c r="H56" s="75" t="s">
        <v>106</v>
      </c>
      <c r="I56" s="92">
        <v>1.9282791315440595E-3</v>
      </c>
      <c r="J56" s="86"/>
      <c r="K56" s="24">
        <f t="shared" si="2"/>
        <v>6.7358800651926745E-2</v>
      </c>
      <c r="L56" s="24">
        <f t="shared" si="3"/>
        <v>-5.5189513029026416E-5</v>
      </c>
    </row>
    <row r="57" spans="2:12" x14ac:dyDescent="0.2">
      <c r="B57" s="75" t="s">
        <v>107</v>
      </c>
      <c r="C57" s="76">
        <v>6.1399918133442485E-4</v>
      </c>
      <c r="D57" s="77">
        <v>2.4773933879960641E-2</v>
      </c>
      <c r="E57" s="78">
        <v>4886</v>
      </c>
      <c r="F57" s="79">
        <v>0</v>
      </c>
      <c r="G57" s="20"/>
      <c r="H57" s="75" t="s">
        <v>107</v>
      </c>
      <c r="I57" s="92">
        <v>-4.9233330560739309E-4</v>
      </c>
      <c r="J57" s="86"/>
      <c r="K57" s="24">
        <f t="shared" si="2"/>
        <v>-1.9860835010898487E-2</v>
      </c>
      <c r="L57" s="24">
        <f t="shared" si="3"/>
        <v>1.2202028472802674E-5</v>
      </c>
    </row>
    <row r="58" spans="2:12" x14ac:dyDescent="0.2">
      <c r="B58" s="75" t="s">
        <v>108</v>
      </c>
      <c r="C58" s="76">
        <v>4.0933278755628325E-4</v>
      </c>
      <c r="D58" s="77">
        <v>2.02299034535766E-2</v>
      </c>
      <c r="E58" s="78">
        <v>4886</v>
      </c>
      <c r="F58" s="79">
        <v>0</v>
      </c>
      <c r="G58" s="20"/>
      <c r="H58" s="75" t="s">
        <v>108</v>
      </c>
      <c r="I58" s="92">
        <v>1.3511849283792397E-3</v>
      </c>
      <c r="J58" s="86"/>
      <c r="K58" s="24">
        <f t="shared" si="2"/>
        <v>6.6764127035278245E-2</v>
      </c>
      <c r="L58" s="24">
        <f t="shared" si="3"/>
        <v>-2.7339937360883802E-5</v>
      </c>
    </row>
    <row r="59" spans="2:12" x14ac:dyDescent="0.2">
      <c r="B59" s="75" t="s">
        <v>109</v>
      </c>
      <c r="C59" s="76">
        <v>1.637331150225133E-3</v>
      </c>
      <c r="D59" s="77">
        <v>4.0434946808398535E-2</v>
      </c>
      <c r="E59" s="78">
        <v>4886</v>
      </c>
      <c r="F59" s="79">
        <v>0</v>
      </c>
      <c r="G59" s="20"/>
      <c r="H59" s="75" t="s">
        <v>109</v>
      </c>
      <c r="I59" s="92">
        <v>-1.7645040064336902E-3</v>
      </c>
      <c r="J59" s="86"/>
      <c r="K59" s="24">
        <f t="shared" ref="K59:K83" si="4">((1-C59)/D59)*I59</f>
        <v>-4.3566643908465916E-2</v>
      </c>
      <c r="L59" s="24">
        <f t="shared" si="1"/>
        <v>7.1450010509989189E-5</v>
      </c>
    </row>
    <row r="60" spans="2:12" x14ac:dyDescent="0.2">
      <c r="B60" s="75" t="s">
        <v>110</v>
      </c>
      <c r="C60" s="76">
        <v>0.1739664347114204</v>
      </c>
      <c r="D60" s="77">
        <v>0.37911941564553558</v>
      </c>
      <c r="E60" s="78">
        <v>4886</v>
      </c>
      <c r="F60" s="79">
        <v>0</v>
      </c>
      <c r="G60" s="20"/>
      <c r="H60" s="75" t="s">
        <v>110</v>
      </c>
      <c r="I60" s="92">
        <v>3.4844924953193364E-3</v>
      </c>
      <c r="J60" s="86"/>
      <c r="K60" s="24">
        <f t="shared" si="4"/>
        <v>7.5920874541045812E-3</v>
      </c>
      <c r="L60" s="24">
        <f t="shared" si="1"/>
        <v>-1.5989282299278729E-3</v>
      </c>
    </row>
    <row r="61" spans="2:12" x14ac:dyDescent="0.2">
      <c r="B61" s="75" t="s">
        <v>111</v>
      </c>
      <c r="C61" s="76">
        <v>0.42959476054031925</v>
      </c>
      <c r="D61" s="77">
        <v>0.49506894935070522</v>
      </c>
      <c r="E61" s="78">
        <v>4886</v>
      </c>
      <c r="F61" s="79">
        <v>0</v>
      </c>
      <c r="G61" s="20"/>
      <c r="H61" s="75" t="s">
        <v>111</v>
      </c>
      <c r="I61" s="92">
        <v>-7.9717775114507741E-2</v>
      </c>
      <c r="J61" s="86"/>
      <c r="K61" s="24">
        <f t="shared" si="4"/>
        <v>-9.1848694334436959E-2</v>
      </c>
      <c r="L61" s="24">
        <f t="shared" si="1"/>
        <v>6.9174886762821353E-2</v>
      </c>
    </row>
    <row r="62" spans="2:12" x14ac:dyDescent="0.2">
      <c r="B62" s="75" t="s">
        <v>112</v>
      </c>
      <c r="C62" s="76">
        <v>4.0933278755628325E-4</v>
      </c>
      <c r="D62" s="77">
        <v>2.0229903453576621E-2</v>
      </c>
      <c r="E62" s="78">
        <v>4886</v>
      </c>
      <c r="F62" s="79">
        <v>0</v>
      </c>
      <c r="G62" s="20"/>
      <c r="H62" s="75" t="s">
        <v>112</v>
      </c>
      <c r="I62" s="92">
        <v>9.3802904470776914E-5</v>
      </c>
      <c r="J62" s="86"/>
      <c r="K62" s="24">
        <f t="shared" si="4"/>
        <v>4.6349458899583411E-3</v>
      </c>
      <c r="L62" s="24">
        <f t="shared" si="1"/>
        <v>-1.8980122399501809E-6</v>
      </c>
    </row>
    <row r="63" spans="2:12" x14ac:dyDescent="0.2">
      <c r="B63" s="75" t="s">
        <v>113</v>
      </c>
      <c r="C63" s="76">
        <v>2.0466639377814163E-4</v>
      </c>
      <c r="D63" s="77">
        <v>1.4306166285142254E-2</v>
      </c>
      <c r="E63" s="78">
        <v>4886</v>
      </c>
      <c r="F63" s="79">
        <v>0</v>
      </c>
      <c r="G63" s="20"/>
      <c r="H63" s="75" t="s">
        <v>113</v>
      </c>
      <c r="I63" s="92">
        <v>-2.5865868689963181E-3</v>
      </c>
      <c r="J63" s="86"/>
      <c r="K63" s="24">
        <f t="shared" si="4"/>
        <v>-0.18076523298036951</v>
      </c>
      <c r="L63" s="24">
        <f t="shared" si="1"/>
        <v>3.7004141858826918E-5</v>
      </c>
    </row>
    <row r="64" spans="2:12" x14ac:dyDescent="0.2">
      <c r="B64" s="75" t="s">
        <v>114</v>
      </c>
      <c r="C64" s="76">
        <v>1.0233319688907081E-3</v>
      </c>
      <c r="D64" s="77">
        <v>3.1976460572395372E-2</v>
      </c>
      <c r="E64" s="78">
        <v>4886</v>
      </c>
      <c r="F64" s="79">
        <v>0</v>
      </c>
      <c r="G64" s="20"/>
      <c r="H64" s="75" t="s">
        <v>114</v>
      </c>
      <c r="I64" s="92">
        <v>1.176890803697778E-2</v>
      </c>
      <c r="J64" s="86"/>
      <c r="K64" s="24">
        <f t="shared" si="4"/>
        <v>0.36767247927664853</v>
      </c>
      <c r="L64" s="24">
        <f t="shared" si="1"/>
        <v>-3.7663642622070117E-4</v>
      </c>
    </row>
    <row r="65" spans="2:12" x14ac:dyDescent="0.2">
      <c r="B65" s="75" t="s">
        <v>115</v>
      </c>
      <c r="C65" s="76">
        <v>6.1399918133442485E-4</v>
      </c>
      <c r="D65" s="77">
        <v>2.4773933879961407E-2</v>
      </c>
      <c r="E65" s="78">
        <v>4886</v>
      </c>
      <c r="F65" s="79">
        <v>0</v>
      </c>
      <c r="G65" s="20"/>
      <c r="H65" s="75" t="s">
        <v>115</v>
      </c>
      <c r="I65" s="92">
        <v>3.7190117407199601E-3</v>
      </c>
      <c r="J65" s="86"/>
      <c r="K65" s="24">
        <f t="shared" si="4"/>
        <v>0.15002576048538219</v>
      </c>
      <c r="L65" s="24">
        <f t="shared" si="1"/>
        <v>-9.2172287826366268E-5</v>
      </c>
    </row>
    <row r="66" spans="2:12" x14ac:dyDescent="0.2">
      <c r="B66" s="75" t="s">
        <v>116</v>
      </c>
      <c r="C66" s="76">
        <v>4.0933278755628325E-4</v>
      </c>
      <c r="D66" s="77">
        <v>2.0229903453576555E-2</v>
      </c>
      <c r="E66" s="78">
        <v>4886</v>
      </c>
      <c r="F66" s="79">
        <v>0</v>
      </c>
      <c r="G66" s="20"/>
      <c r="H66" s="75" t="s">
        <v>116</v>
      </c>
      <c r="I66" s="92">
        <v>4.9726971874784438E-5</v>
      </c>
      <c r="J66" s="86"/>
      <c r="K66" s="24">
        <f t="shared" si="4"/>
        <v>2.4570862193601961E-3</v>
      </c>
      <c r="L66" s="24">
        <f t="shared" si="1"/>
        <v>-1.0061778130058135E-6</v>
      </c>
    </row>
    <row r="67" spans="2:12" x14ac:dyDescent="0.2">
      <c r="B67" s="75" t="s">
        <v>117</v>
      </c>
      <c r="C67" s="76">
        <v>1.7396643471142038E-2</v>
      </c>
      <c r="D67" s="77">
        <v>0.13075740724967089</v>
      </c>
      <c r="E67" s="78">
        <v>4886</v>
      </c>
      <c r="F67" s="79">
        <v>0</v>
      </c>
      <c r="G67" s="20"/>
      <c r="H67" s="75" t="s">
        <v>117</v>
      </c>
      <c r="I67" s="92">
        <v>-4.3912328689832292E-3</v>
      </c>
      <c r="J67" s="86"/>
      <c r="K67" s="24">
        <f t="shared" si="4"/>
        <v>-3.2998820083086564E-2</v>
      </c>
      <c r="L67" s="24">
        <f t="shared" si="1"/>
        <v>5.8423239055662519E-4</v>
      </c>
    </row>
    <row r="68" spans="2:12" x14ac:dyDescent="0.2">
      <c r="B68" s="75" t="s">
        <v>118</v>
      </c>
      <c r="C68" s="76">
        <v>1.0437986082685223E-2</v>
      </c>
      <c r="D68" s="77">
        <v>0.10164225975560567</v>
      </c>
      <c r="E68" s="78">
        <v>4886</v>
      </c>
      <c r="F68" s="79">
        <v>0</v>
      </c>
      <c r="G68" s="20"/>
      <c r="H68" s="75" t="s">
        <v>118</v>
      </c>
      <c r="I68" s="92">
        <v>-6.5280814173200412E-4</v>
      </c>
      <c r="J68" s="86"/>
      <c r="K68" s="24">
        <f t="shared" si="4"/>
        <v>-6.3555664837362559E-3</v>
      </c>
      <c r="L68" s="24">
        <f t="shared" si="1"/>
        <v>6.7039067356887069E-5</v>
      </c>
    </row>
    <row r="69" spans="2:12" x14ac:dyDescent="0.2">
      <c r="B69" s="75" t="s">
        <v>119</v>
      </c>
      <c r="C69" s="76">
        <v>3.6839950880065493E-3</v>
      </c>
      <c r="D69" s="77">
        <v>6.0590218965371451E-2</v>
      </c>
      <c r="E69" s="78">
        <v>4886</v>
      </c>
      <c r="F69" s="79">
        <v>0</v>
      </c>
      <c r="G69" s="20"/>
      <c r="H69" s="75" t="s">
        <v>119</v>
      </c>
      <c r="I69" s="92">
        <v>-7.1808412208906169E-3</v>
      </c>
      <c r="J69" s="86"/>
      <c r="K69" s="24">
        <f t="shared" si="4"/>
        <v>-0.11807825024025709</v>
      </c>
      <c r="L69" s="24">
        <f t="shared" si="1"/>
        <v>4.3660815618829651E-4</v>
      </c>
    </row>
    <row r="70" spans="2:12" x14ac:dyDescent="0.2">
      <c r="B70" s="75" t="s">
        <v>120</v>
      </c>
      <c r="C70" s="76">
        <v>0.96193205075726562</v>
      </c>
      <c r="D70" s="77">
        <v>0.19137992750323665</v>
      </c>
      <c r="E70" s="78">
        <v>4886</v>
      </c>
      <c r="F70" s="79">
        <v>0</v>
      </c>
      <c r="G70" s="20"/>
      <c r="H70" s="75" t="s">
        <v>120</v>
      </c>
      <c r="I70" s="92">
        <v>1.2095997566208036E-3</v>
      </c>
      <c r="J70" s="86"/>
      <c r="K70" s="24">
        <f t="shared" si="4"/>
        <v>2.4060507671728451E-4</v>
      </c>
      <c r="L70" s="24">
        <f t="shared" si="1"/>
        <v>-6.0798057019958935E-3</v>
      </c>
    </row>
    <row r="71" spans="2:12" x14ac:dyDescent="0.2">
      <c r="B71" s="75" t="s">
        <v>121</v>
      </c>
      <c r="C71" s="76">
        <v>4.5026606631191155E-3</v>
      </c>
      <c r="D71" s="77">
        <v>6.695748122349135E-2</v>
      </c>
      <c r="E71" s="78">
        <v>4886</v>
      </c>
      <c r="F71" s="79">
        <v>0</v>
      </c>
      <c r="G71" s="20"/>
      <c r="H71" s="75" t="s">
        <v>121</v>
      </c>
      <c r="I71" s="92">
        <v>5.5955838543415388E-3</v>
      </c>
      <c r="J71" s="86"/>
      <c r="K71" s="24">
        <f t="shared" si="4"/>
        <v>8.3192926873107892E-2</v>
      </c>
      <c r="L71" s="24">
        <f t="shared" si="1"/>
        <v>-3.7628379753461624E-4</v>
      </c>
    </row>
    <row r="72" spans="2:12" x14ac:dyDescent="0.2">
      <c r="B72" s="75" t="s">
        <v>122</v>
      </c>
      <c r="C72" s="76">
        <v>3.6839950880065493E-3</v>
      </c>
      <c r="D72" s="77">
        <v>6.0590218965372498E-2</v>
      </c>
      <c r="E72" s="78">
        <v>4886</v>
      </c>
      <c r="F72" s="79">
        <v>0</v>
      </c>
      <c r="G72" s="20"/>
      <c r="H72" s="75" t="s">
        <v>122</v>
      </c>
      <c r="I72" s="92">
        <v>1.2244287867278322E-2</v>
      </c>
      <c r="J72" s="86"/>
      <c r="K72" s="24">
        <f t="shared" si="4"/>
        <v>0.20133909695706828</v>
      </c>
      <c r="L72" s="24">
        <f t="shared" ref="L72:L135" si="5">((0-C72)/D72)*I72</f>
        <v>-7.4447488603681777E-4</v>
      </c>
    </row>
    <row r="73" spans="2:12" x14ac:dyDescent="0.2">
      <c r="B73" s="75" t="s">
        <v>123</v>
      </c>
      <c r="C73" s="76">
        <v>3.0085959885386818E-2</v>
      </c>
      <c r="D73" s="77">
        <v>0.17084135463583422</v>
      </c>
      <c r="E73" s="78">
        <v>4886</v>
      </c>
      <c r="F73" s="79">
        <v>0</v>
      </c>
      <c r="G73" s="20"/>
      <c r="H73" s="75" t="s">
        <v>123</v>
      </c>
      <c r="I73" s="92">
        <v>-4.433653874107402E-3</v>
      </c>
      <c r="J73" s="86"/>
      <c r="K73" s="24">
        <f t="shared" si="4"/>
        <v>-2.5171090165327748E-2</v>
      </c>
      <c r="L73" s="24">
        <f t="shared" si="5"/>
        <v>7.8078713954487838E-4</v>
      </c>
    </row>
    <row r="74" spans="2:12" x14ac:dyDescent="0.2">
      <c r="B74" s="75" t="s">
        <v>124</v>
      </c>
      <c r="C74" s="76">
        <v>3.4793286942284077E-3</v>
      </c>
      <c r="D74" s="77">
        <v>5.8889156347773676E-2</v>
      </c>
      <c r="E74" s="78">
        <v>4886</v>
      </c>
      <c r="F74" s="79">
        <v>0</v>
      </c>
      <c r="G74" s="20"/>
      <c r="H74" s="75" t="s">
        <v>124</v>
      </c>
      <c r="I74" s="92">
        <v>-5.3269638605650477E-3</v>
      </c>
      <c r="J74" s="86"/>
      <c r="K74" s="24">
        <f t="shared" si="4"/>
        <v>-9.0142734784696102E-2</v>
      </c>
      <c r="L74" s="24">
        <f t="shared" si="5"/>
        <v>3.1473125720678452E-4</v>
      </c>
    </row>
    <row r="75" spans="2:12" x14ac:dyDescent="0.2">
      <c r="B75" s="75" t="s">
        <v>125</v>
      </c>
      <c r="C75" s="76">
        <v>8.1866557511256651E-4</v>
      </c>
      <c r="D75" s="77">
        <v>2.8603545448440747E-2</v>
      </c>
      <c r="E75" s="78">
        <v>4886</v>
      </c>
      <c r="F75" s="79">
        <v>0</v>
      </c>
      <c r="G75" s="20"/>
      <c r="H75" s="75" t="s">
        <v>125</v>
      </c>
      <c r="I75" s="92">
        <v>3.4182701223343971E-3</v>
      </c>
      <c r="J75" s="86"/>
      <c r="K75" s="24">
        <f t="shared" si="4"/>
        <v>0.11940728496106737</v>
      </c>
      <c r="L75" s="24">
        <f t="shared" si="5"/>
        <v>-9.7834727538768839E-5</v>
      </c>
    </row>
    <row r="76" spans="2:12" x14ac:dyDescent="0.2">
      <c r="B76" s="75" t="s">
        <v>126</v>
      </c>
      <c r="C76" s="76">
        <v>0.49795333606221859</v>
      </c>
      <c r="D76" s="77">
        <v>0.50004698517430701</v>
      </c>
      <c r="E76" s="78">
        <v>4886</v>
      </c>
      <c r="F76" s="79">
        <v>0</v>
      </c>
      <c r="G76" s="20"/>
      <c r="H76" s="75" t="s">
        <v>126</v>
      </c>
      <c r="I76" s="92">
        <v>9.8362191030046023E-2</v>
      </c>
      <c r="J76" s="86"/>
      <c r="K76" s="24">
        <f t="shared" si="4"/>
        <v>9.8755539636003586E-2</v>
      </c>
      <c r="L76" s="24">
        <f t="shared" si="5"/>
        <v>-9.7950357902322358E-2</v>
      </c>
    </row>
    <row r="77" spans="2:12" x14ac:dyDescent="0.2">
      <c r="B77" s="75" t="s">
        <v>127</v>
      </c>
      <c r="C77" s="76">
        <v>3.0699959066721244E-3</v>
      </c>
      <c r="D77" s="77">
        <v>5.5328090117673437E-2</v>
      </c>
      <c r="E77" s="78">
        <v>4886</v>
      </c>
      <c r="F77" s="79">
        <v>0</v>
      </c>
      <c r="G77" s="20"/>
      <c r="H77" s="75" t="s">
        <v>127</v>
      </c>
      <c r="I77" s="92">
        <v>-3.3349988629596595E-3</v>
      </c>
      <c r="J77" s="86"/>
      <c r="K77" s="24">
        <f t="shared" si="4"/>
        <v>-6.0091725975547274E-2</v>
      </c>
      <c r="L77" s="24">
        <f t="shared" si="5"/>
        <v>1.850494538356003E-4</v>
      </c>
    </row>
    <row r="78" spans="2:12" x14ac:dyDescent="0.2">
      <c r="B78" s="75" t="s">
        <v>128</v>
      </c>
      <c r="C78" s="76">
        <v>4.0933278755628325E-4</v>
      </c>
      <c r="D78" s="77">
        <v>2.0229903453576729E-2</v>
      </c>
      <c r="E78" s="78">
        <v>4886</v>
      </c>
      <c r="F78" s="79">
        <v>0</v>
      </c>
      <c r="G78" s="20"/>
      <c r="H78" s="75" t="s">
        <v>128</v>
      </c>
      <c r="I78" s="92">
        <v>-1.0447589515803467E-3</v>
      </c>
      <c r="J78" s="86"/>
      <c r="K78" s="24">
        <f t="shared" si="4"/>
        <v>-5.162314787526729E-2</v>
      </c>
      <c r="L78" s="24">
        <f t="shared" si="5"/>
        <v>2.1139700194622151E-5</v>
      </c>
    </row>
    <row r="79" spans="2:12" x14ac:dyDescent="0.2">
      <c r="B79" s="75" t="s">
        <v>129</v>
      </c>
      <c r="C79" s="76">
        <v>0.27138763814981581</v>
      </c>
      <c r="D79" s="77">
        <v>0.44472111068317272</v>
      </c>
      <c r="E79" s="78">
        <v>4886</v>
      </c>
      <c r="F79" s="79">
        <v>0</v>
      </c>
      <c r="G79" s="20"/>
      <c r="H79" s="75" t="s">
        <v>129</v>
      </c>
      <c r="I79" s="92">
        <v>-4.8203666961956382E-2</v>
      </c>
      <c r="J79" s="86"/>
      <c r="K79" s="24">
        <f t="shared" si="4"/>
        <v>-7.89748604041694E-2</v>
      </c>
      <c r="L79" s="24">
        <f t="shared" si="5"/>
        <v>2.9415917105597929E-2</v>
      </c>
    </row>
    <row r="80" spans="2:12" x14ac:dyDescent="0.2">
      <c r="B80" s="75" t="s">
        <v>131</v>
      </c>
      <c r="C80" s="76">
        <v>1.2484650020466639E-2</v>
      </c>
      <c r="D80" s="77">
        <v>0.11104641974658919</v>
      </c>
      <c r="E80" s="78">
        <v>4886</v>
      </c>
      <c r="F80" s="79">
        <v>0</v>
      </c>
      <c r="G80" s="20"/>
      <c r="H80" s="75" t="s">
        <v>131</v>
      </c>
      <c r="I80" s="92">
        <v>-1.126165320598323E-2</v>
      </c>
      <c r="J80" s="86"/>
      <c r="K80" s="24">
        <f t="shared" si="4"/>
        <v>-0.10014780694806011</v>
      </c>
      <c r="L80" s="24">
        <f t="shared" si="5"/>
        <v>1.2661173520894646E-3</v>
      </c>
    </row>
    <row r="81" spans="2:12" x14ac:dyDescent="0.2">
      <c r="B81" s="75" t="s">
        <v>132</v>
      </c>
      <c r="C81" s="76">
        <v>1.125665165779779E-2</v>
      </c>
      <c r="D81" s="77">
        <v>0.1055093258538448</v>
      </c>
      <c r="E81" s="78">
        <v>4886</v>
      </c>
      <c r="F81" s="79">
        <v>0</v>
      </c>
      <c r="G81" s="20"/>
      <c r="H81" s="75" t="s">
        <v>132</v>
      </c>
      <c r="I81" s="92">
        <v>-9.8536803537415292E-3</v>
      </c>
      <c r="J81" s="86"/>
      <c r="K81" s="24">
        <f t="shared" si="4"/>
        <v>-9.2340282032966348E-2</v>
      </c>
      <c r="L81" s="24">
        <f t="shared" si="5"/>
        <v>1.0512762392492546E-3</v>
      </c>
    </row>
    <row r="82" spans="2:12" ht="24" x14ac:dyDescent="0.2">
      <c r="B82" s="75" t="s">
        <v>133</v>
      </c>
      <c r="C82" s="76">
        <v>0.1135898485468686</v>
      </c>
      <c r="D82" s="77">
        <v>0.31734493277428266</v>
      </c>
      <c r="E82" s="78">
        <v>4886</v>
      </c>
      <c r="F82" s="79">
        <v>0</v>
      </c>
      <c r="G82" s="20"/>
      <c r="H82" s="75" t="s">
        <v>133</v>
      </c>
      <c r="I82" s="92">
        <v>-4.2689481032742595E-2</v>
      </c>
      <c r="J82" s="86"/>
      <c r="K82" s="24">
        <f t="shared" si="4"/>
        <v>-0.11924056583126098</v>
      </c>
      <c r="L82" s="24">
        <f t="shared" si="5"/>
        <v>1.5280192573620375E-2</v>
      </c>
    </row>
    <row r="83" spans="2:12" ht="24" x14ac:dyDescent="0.2">
      <c r="B83" s="75" t="s">
        <v>134</v>
      </c>
      <c r="C83" s="76">
        <v>8.0843225542365948E-2</v>
      </c>
      <c r="D83" s="77">
        <v>0.27262210073237575</v>
      </c>
      <c r="E83" s="78">
        <v>4886</v>
      </c>
      <c r="F83" s="79">
        <v>0</v>
      </c>
      <c r="G83" s="20"/>
      <c r="H83" s="75" t="s">
        <v>134</v>
      </c>
      <c r="I83" s="92">
        <v>-3.9183441795916277E-2</v>
      </c>
      <c r="J83" s="86"/>
      <c r="K83" s="24">
        <f t="shared" si="4"/>
        <v>-0.13210860702976651</v>
      </c>
      <c r="L83" s="24">
        <f t="shared" si="5"/>
        <v>1.161943882804671E-2</v>
      </c>
    </row>
    <row r="84" spans="2:12" x14ac:dyDescent="0.2">
      <c r="B84" s="75" t="s">
        <v>135</v>
      </c>
      <c r="C84" s="76">
        <v>6.1399918133442485E-4</v>
      </c>
      <c r="D84" s="77">
        <v>2.4773933879961026E-2</v>
      </c>
      <c r="E84" s="78">
        <v>4886</v>
      </c>
      <c r="F84" s="79">
        <v>0</v>
      </c>
      <c r="G84" s="20"/>
      <c r="H84" s="75" t="s">
        <v>135</v>
      </c>
      <c r="I84" s="92">
        <v>-1.0841194648087687E-3</v>
      </c>
      <c r="J84" s="86"/>
      <c r="K84" s="24">
        <f t="shared" ref="K84:K141" si="6">((1-C84)/D84)*I84</f>
        <v>-4.3733620247581442E-2</v>
      </c>
      <c r="L84" s="24">
        <f t="shared" si="5"/>
        <v>2.6868904514180689E-5</v>
      </c>
    </row>
    <row r="85" spans="2:12" x14ac:dyDescent="0.2">
      <c r="B85" s="75" t="s">
        <v>136</v>
      </c>
      <c r="C85" s="76">
        <v>2.0466639377814163E-4</v>
      </c>
      <c r="D85" s="77">
        <v>1.4306166285141978E-2</v>
      </c>
      <c r="E85" s="78">
        <v>4886</v>
      </c>
      <c r="F85" s="79">
        <v>0</v>
      </c>
      <c r="G85" s="20"/>
      <c r="H85" s="75" t="s">
        <v>136</v>
      </c>
      <c r="I85" s="92">
        <v>-1.8381430443489902E-3</v>
      </c>
      <c r="J85" s="86"/>
      <c r="K85" s="24">
        <f t="shared" si="6"/>
        <v>-0.12845977053611582</v>
      </c>
      <c r="L85" s="24">
        <f t="shared" si="5"/>
        <v>2.6296780048334865E-5</v>
      </c>
    </row>
    <row r="86" spans="2:12" x14ac:dyDescent="0.2">
      <c r="B86" s="75" t="s">
        <v>137</v>
      </c>
      <c r="C86" s="76">
        <v>6.1399918133442485E-4</v>
      </c>
      <c r="D86" s="77">
        <v>2.477393387996072E-2</v>
      </c>
      <c r="E86" s="78">
        <v>4886</v>
      </c>
      <c r="F86" s="79">
        <v>0</v>
      </c>
      <c r="G86" s="20"/>
      <c r="H86" s="75" t="s">
        <v>137</v>
      </c>
      <c r="I86" s="92">
        <v>-2.5186830943762684E-3</v>
      </c>
      <c r="J86" s="86"/>
      <c r="K86" s="24">
        <f t="shared" si="6"/>
        <v>-0.10160423601737131</v>
      </c>
      <c r="L86" s="24">
        <f t="shared" si="5"/>
        <v>6.2423245556443569E-5</v>
      </c>
    </row>
    <row r="87" spans="2:12" x14ac:dyDescent="0.2">
      <c r="B87" s="75" t="s">
        <v>138</v>
      </c>
      <c r="C87" s="76">
        <v>3.0699959066721244E-3</v>
      </c>
      <c r="D87" s="77">
        <v>5.532809011767368E-2</v>
      </c>
      <c r="E87" s="78">
        <v>4886</v>
      </c>
      <c r="F87" s="79">
        <v>0</v>
      </c>
      <c r="G87" s="20"/>
      <c r="H87" s="75" t="s">
        <v>138</v>
      </c>
      <c r="I87" s="92">
        <v>-8.0949104876959031E-3</v>
      </c>
      <c r="J87" s="86"/>
      <c r="K87" s="24">
        <f t="shared" si="6"/>
        <v>-0.14585826346924538</v>
      </c>
      <c r="L87" s="24">
        <f t="shared" si="5"/>
        <v>4.4916320099336495E-4</v>
      </c>
    </row>
    <row r="88" spans="2:12" x14ac:dyDescent="0.2">
      <c r="B88" s="75" t="s">
        <v>139</v>
      </c>
      <c r="C88" s="76">
        <v>4.5026606631191155E-3</v>
      </c>
      <c r="D88" s="77">
        <v>6.6957481223489324E-2</v>
      </c>
      <c r="E88" s="78">
        <v>4886</v>
      </c>
      <c r="F88" s="79">
        <v>0</v>
      </c>
      <c r="G88" s="20"/>
      <c r="H88" s="75" t="s">
        <v>139</v>
      </c>
      <c r="I88" s="92">
        <v>-6.8649808230479984E-3</v>
      </c>
      <c r="J88" s="86"/>
      <c r="K88" s="24">
        <f t="shared" si="6"/>
        <v>-0.1020658187713539</v>
      </c>
      <c r="L88" s="24">
        <f t="shared" si="5"/>
        <v>4.6164638424543291E-4</v>
      </c>
    </row>
    <row r="89" spans="2:12" x14ac:dyDescent="0.2">
      <c r="B89" s="75" t="s">
        <v>140</v>
      </c>
      <c r="C89" s="76">
        <v>0.52026197298403598</v>
      </c>
      <c r="D89" s="77">
        <v>0.49964041618046767</v>
      </c>
      <c r="E89" s="78">
        <v>4886</v>
      </c>
      <c r="F89" s="79">
        <v>0</v>
      </c>
      <c r="G89" s="20"/>
      <c r="H89" s="75" t="s">
        <v>140</v>
      </c>
      <c r="I89" s="92">
        <v>9.5864393065931447E-2</v>
      </c>
      <c r="J89" s="86"/>
      <c r="K89" s="24">
        <f t="shared" si="6"/>
        <v>9.2045785931619925E-2</v>
      </c>
      <c r="L89" s="24">
        <f t="shared" si="5"/>
        <v>-9.982098457260144E-2</v>
      </c>
    </row>
    <row r="90" spans="2:12" x14ac:dyDescent="0.2">
      <c r="B90" s="75" t="s">
        <v>141</v>
      </c>
      <c r="C90" s="76">
        <v>0.61645517805976258</v>
      </c>
      <c r="D90" s="77">
        <v>0.48629887143721434</v>
      </c>
      <c r="E90" s="78">
        <v>4886</v>
      </c>
      <c r="F90" s="79">
        <v>0</v>
      </c>
      <c r="G90" s="20"/>
      <c r="H90" s="75" t="s">
        <v>141</v>
      </c>
      <c r="I90" s="92">
        <v>2.4230469454805149E-2</v>
      </c>
      <c r="J90" s="86"/>
      <c r="K90" s="24">
        <f t="shared" si="6"/>
        <v>1.9110616204198769E-2</v>
      </c>
      <c r="L90" s="24">
        <f t="shared" si="5"/>
        <v>-3.0715675564059065E-2</v>
      </c>
    </row>
    <row r="91" spans="2:12" x14ac:dyDescent="0.2">
      <c r="B91" s="75" t="s">
        <v>142</v>
      </c>
      <c r="C91" s="76">
        <v>0.59312320916905448</v>
      </c>
      <c r="D91" s="77">
        <v>0.49130181128339523</v>
      </c>
      <c r="E91" s="78">
        <v>4886</v>
      </c>
      <c r="F91" s="79">
        <v>0</v>
      </c>
      <c r="G91" s="20"/>
      <c r="H91" s="75" t="s">
        <v>142</v>
      </c>
      <c r="I91" s="92">
        <v>8.0661715028646996E-2</v>
      </c>
      <c r="J91" s="86"/>
      <c r="K91" s="24">
        <f t="shared" si="6"/>
        <v>6.6800852347855669E-2</v>
      </c>
      <c r="L91" s="24">
        <f t="shared" si="5"/>
        <v>-9.737870729581781E-2</v>
      </c>
    </row>
    <row r="92" spans="2:12" x14ac:dyDescent="0.2">
      <c r="B92" s="75" t="s">
        <v>143</v>
      </c>
      <c r="C92" s="76">
        <v>1.8624641833810889E-2</v>
      </c>
      <c r="D92" s="77">
        <v>0.13520912010774847</v>
      </c>
      <c r="E92" s="78">
        <v>4886</v>
      </c>
      <c r="F92" s="79">
        <v>0</v>
      </c>
      <c r="G92" s="20"/>
      <c r="H92" s="75" t="s">
        <v>143</v>
      </c>
      <c r="I92" s="92">
        <v>2.6747830114987804E-2</v>
      </c>
      <c r="J92" s="86"/>
      <c r="K92" s="24">
        <f t="shared" si="6"/>
        <v>0.19414120392430717</v>
      </c>
      <c r="L92" s="24">
        <f t="shared" si="5"/>
        <v>-3.6844316073226177E-3</v>
      </c>
    </row>
    <row r="93" spans="2:12" x14ac:dyDescent="0.2">
      <c r="B93" s="75" t="s">
        <v>144</v>
      </c>
      <c r="C93" s="76">
        <v>0.17130577159230453</v>
      </c>
      <c r="D93" s="77">
        <v>0.37681449629991226</v>
      </c>
      <c r="E93" s="78">
        <v>4886</v>
      </c>
      <c r="F93" s="79">
        <v>0</v>
      </c>
      <c r="G93" s="20"/>
      <c r="H93" s="75" t="s">
        <v>144</v>
      </c>
      <c r="I93" s="92">
        <v>7.4238919989393401E-2</v>
      </c>
      <c r="J93" s="86"/>
      <c r="K93" s="24">
        <f t="shared" si="6"/>
        <v>0.16326697917021016</v>
      </c>
      <c r="L93" s="24">
        <f t="shared" si="5"/>
        <v>-3.3750175738569005E-2</v>
      </c>
    </row>
    <row r="94" spans="2:12" x14ac:dyDescent="0.2">
      <c r="B94" s="75" t="s">
        <v>145</v>
      </c>
      <c r="C94" s="76">
        <v>0.20998772001637331</v>
      </c>
      <c r="D94" s="77">
        <v>0.40734118022375781</v>
      </c>
      <c r="E94" s="78">
        <v>4886</v>
      </c>
      <c r="F94" s="79">
        <v>0</v>
      </c>
      <c r="G94" s="20"/>
      <c r="H94" s="75" t="s">
        <v>145</v>
      </c>
      <c r="I94" s="92">
        <v>8.3918004354494022E-2</v>
      </c>
      <c r="J94" s="86"/>
      <c r="K94" s="24">
        <f t="shared" si="6"/>
        <v>0.16275362563478687</v>
      </c>
      <c r="L94" s="24">
        <f t="shared" si="5"/>
        <v>-4.3260419663546983E-2</v>
      </c>
    </row>
    <row r="95" spans="2:12" x14ac:dyDescent="0.2">
      <c r="B95" s="75" t="s">
        <v>146</v>
      </c>
      <c r="C95" s="76">
        <v>0.29840360212853051</v>
      </c>
      <c r="D95" s="77">
        <v>0.45760435953586437</v>
      </c>
      <c r="E95" s="78">
        <v>4886</v>
      </c>
      <c r="F95" s="79">
        <v>0</v>
      </c>
      <c r="G95" s="20"/>
      <c r="H95" s="75" t="s">
        <v>146</v>
      </c>
      <c r="I95" s="92">
        <v>-1.0299258642468717E-2</v>
      </c>
      <c r="J95" s="86"/>
      <c r="K95" s="24">
        <f t="shared" si="6"/>
        <v>-1.5790764693832265E-2</v>
      </c>
      <c r="L95" s="24">
        <f t="shared" si="5"/>
        <v>6.7161420430593482E-3</v>
      </c>
    </row>
    <row r="96" spans="2:12" x14ac:dyDescent="0.2">
      <c r="B96" s="75" t="s">
        <v>147</v>
      </c>
      <c r="C96" s="76">
        <v>0.23147769136307819</v>
      </c>
      <c r="D96" s="77">
        <v>0.42182008783752717</v>
      </c>
      <c r="E96" s="78">
        <v>4886</v>
      </c>
      <c r="F96" s="79">
        <v>0</v>
      </c>
      <c r="G96" s="20"/>
      <c r="H96" s="75" t="s">
        <v>147</v>
      </c>
      <c r="I96" s="92">
        <v>7.2110548089156734E-2</v>
      </c>
      <c r="J96" s="86"/>
      <c r="K96" s="24">
        <f t="shared" si="6"/>
        <v>0.13137962485062618</v>
      </c>
      <c r="L96" s="24">
        <f t="shared" si="5"/>
        <v>-3.9571333077512177E-2</v>
      </c>
    </row>
    <row r="97" spans="2:13" x14ac:dyDescent="0.2">
      <c r="B97" s="75" t="s">
        <v>148</v>
      </c>
      <c r="C97" s="76">
        <v>3.0904625460499387E-2</v>
      </c>
      <c r="D97" s="77">
        <v>0.17307703632386898</v>
      </c>
      <c r="E97" s="78">
        <v>4886</v>
      </c>
      <c r="F97" s="79">
        <v>0</v>
      </c>
      <c r="G97" s="20"/>
      <c r="H97" s="75" t="s">
        <v>148</v>
      </c>
      <c r="I97" s="92">
        <v>4.5275058638064865E-2</v>
      </c>
      <c r="J97" s="86"/>
      <c r="K97" s="24">
        <f t="shared" si="6"/>
        <v>0.25350474470831008</v>
      </c>
      <c r="L97" s="24">
        <f t="shared" si="5"/>
        <v>-8.0843118164635325E-3</v>
      </c>
    </row>
    <row r="98" spans="2:13" x14ac:dyDescent="0.2">
      <c r="B98" s="75" t="s">
        <v>149</v>
      </c>
      <c r="C98" s="76">
        <v>0.33647155137126483</v>
      </c>
      <c r="D98" s="77">
        <v>0.47255068441812792</v>
      </c>
      <c r="E98" s="78">
        <v>4886</v>
      </c>
      <c r="F98" s="79">
        <v>0</v>
      </c>
      <c r="G98" s="20"/>
      <c r="H98" s="75" t="s">
        <v>149</v>
      </c>
      <c r="I98" s="92">
        <v>4.202090506783572E-2</v>
      </c>
      <c r="J98" s="86"/>
      <c r="K98" s="24">
        <f t="shared" si="6"/>
        <v>5.9003334179843131E-2</v>
      </c>
      <c r="L98" s="24">
        <f t="shared" si="5"/>
        <v>-2.992025952858177E-2</v>
      </c>
    </row>
    <row r="99" spans="2:13" x14ac:dyDescent="0.2">
      <c r="B99" s="75" t="s">
        <v>150</v>
      </c>
      <c r="C99" s="76">
        <v>0.29492427343430211</v>
      </c>
      <c r="D99" s="77">
        <v>0.45605538503931053</v>
      </c>
      <c r="E99" s="78">
        <v>4886</v>
      </c>
      <c r="F99" s="79">
        <v>0</v>
      </c>
      <c r="G99" s="20"/>
      <c r="H99" s="75" t="s">
        <v>150</v>
      </c>
      <c r="I99" s="92">
        <v>-3.5017475658144004E-2</v>
      </c>
      <c r="J99" s="86"/>
      <c r="K99" s="24">
        <f t="shared" si="6"/>
        <v>-5.4138100112630677E-2</v>
      </c>
      <c r="L99" s="24">
        <f t="shared" si="5"/>
        <v>2.2645283675559017E-2</v>
      </c>
    </row>
    <row r="100" spans="2:13" x14ac:dyDescent="0.2">
      <c r="B100" s="75" t="s">
        <v>151</v>
      </c>
      <c r="C100" s="76">
        <v>6.9586573884568154E-3</v>
      </c>
      <c r="D100" s="77">
        <v>8.3136328148973329E-2</v>
      </c>
      <c r="E100" s="78">
        <v>4886</v>
      </c>
      <c r="F100" s="79">
        <v>0</v>
      </c>
      <c r="G100" s="20"/>
      <c r="H100" s="75" t="s">
        <v>151</v>
      </c>
      <c r="I100" s="92">
        <v>1.2659625617522225E-2</v>
      </c>
      <c r="J100" s="86"/>
      <c r="K100" s="24">
        <f t="shared" si="6"/>
        <v>0.15121586315018179</v>
      </c>
      <c r="L100" s="24">
        <f t="shared" si="5"/>
        <v>-1.0596330064110019E-3</v>
      </c>
    </row>
    <row r="101" spans="2:13" x14ac:dyDescent="0.2">
      <c r="B101" s="75" t="s">
        <v>152</v>
      </c>
      <c r="C101" s="76">
        <v>0.71899304134261155</v>
      </c>
      <c r="D101" s="77">
        <v>0.44953688116300866</v>
      </c>
      <c r="E101" s="78">
        <v>4886</v>
      </c>
      <c r="F101" s="79">
        <v>0</v>
      </c>
      <c r="G101" s="20"/>
      <c r="H101" s="75" t="s">
        <v>152</v>
      </c>
      <c r="I101" s="92">
        <v>-2.7769123119257378E-2</v>
      </c>
      <c r="J101" s="86"/>
      <c r="K101" s="24">
        <f t="shared" si="6"/>
        <v>-1.7358568694379253E-2</v>
      </c>
      <c r="L101" s="24">
        <f t="shared" si="5"/>
        <v>4.4414167387730741E-2</v>
      </c>
    </row>
    <row r="102" spans="2:13" x14ac:dyDescent="0.2">
      <c r="B102" s="75" t="s">
        <v>153</v>
      </c>
      <c r="C102" s="76">
        <v>0.73638968481375355</v>
      </c>
      <c r="D102" s="77">
        <v>0.44063551249306787</v>
      </c>
      <c r="E102" s="78">
        <v>4886</v>
      </c>
      <c r="F102" s="79">
        <v>0</v>
      </c>
      <c r="G102" s="20"/>
      <c r="H102" s="75" t="s">
        <v>153</v>
      </c>
      <c r="I102" s="92">
        <v>4.9906271176657559E-2</v>
      </c>
      <c r="J102" s="86"/>
      <c r="K102" s="24">
        <f t="shared" si="6"/>
        <v>2.9856440304175332E-2</v>
      </c>
      <c r="L102" s="24">
        <f t="shared" si="5"/>
        <v>-8.3403316936663696E-2</v>
      </c>
    </row>
    <row r="103" spans="2:13" x14ac:dyDescent="0.2">
      <c r="B103" s="75" t="s">
        <v>154</v>
      </c>
      <c r="C103" s="76">
        <v>0.12648383135489152</v>
      </c>
      <c r="D103" s="77">
        <v>0.33242787051283357</v>
      </c>
      <c r="E103" s="78">
        <v>4886</v>
      </c>
      <c r="F103" s="79">
        <v>0</v>
      </c>
      <c r="G103" s="20"/>
      <c r="H103" s="75" t="s">
        <v>154</v>
      </c>
      <c r="I103" s="92">
        <v>-4.015701535187282E-2</v>
      </c>
      <c r="J103" s="86"/>
      <c r="K103" s="24">
        <f t="shared" si="6"/>
        <v>-0.10552004000229141</v>
      </c>
      <c r="L103" s="24">
        <f t="shared" si="5"/>
        <v>1.5279143561718859E-2</v>
      </c>
    </row>
    <row r="104" spans="2:13" x14ac:dyDescent="0.2">
      <c r="B104" s="75" t="s">
        <v>155</v>
      </c>
      <c r="C104" s="76">
        <v>8.0024559967253384E-2</v>
      </c>
      <c r="D104" s="77">
        <v>0.27135898828412891</v>
      </c>
      <c r="E104" s="78">
        <v>4886</v>
      </c>
      <c r="F104" s="79">
        <v>0</v>
      </c>
      <c r="G104" s="20"/>
      <c r="H104" s="75" t="s">
        <v>155</v>
      </c>
      <c r="I104" s="92">
        <v>5.5506945457889499E-2</v>
      </c>
      <c r="J104" s="86"/>
      <c r="K104" s="24">
        <f t="shared" si="6"/>
        <v>0.18818255070669507</v>
      </c>
      <c r="L104" s="24">
        <f t="shared" si="5"/>
        <v>-1.636916069551007E-2</v>
      </c>
    </row>
    <row r="105" spans="2:13" x14ac:dyDescent="0.2">
      <c r="B105" s="75" t="s">
        <v>156</v>
      </c>
      <c r="C105" s="76">
        <v>1.0233319688907081E-3</v>
      </c>
      <c r="D105" s="77">
        <v>3.1976460572397086E-2</v>
      </c>
      <c r="E105" s="78">
        <v>4886</v>
      </c>
      <c r="F105" s="79">
        <v>0</v>
      </c>
      <c r="G105" s="20"/>
      <c r="H105" s="75" t="s">
        <v>156</v>
      </c>
      <c r="I105" s="92">
        <v>-4.789439272277539E-4</v>
      </c>
      <c r="J105" s="86"/>
      <c r="K105" s="24">
        <f t="shared" si="6"/>
        <v>-1.4962688178463674E-2</v>
      </c>
      <c r="L105" s="24">
        <f t="shared" si="5"/>
        <v>1.5327482256160289E-5</v>
      </c>
      <c r="M105" s="3"/>
    </row>
    <row r="106" spans="2:13" x14ac:dyDescent="0.2">
      <c r="B106" s="75" t="s">
        <v>157</v>
      </c>
      <c r="C106" s="76">
        <v>8.5550552599263197E-2</v>
      </c>
      <c r="D106" s="77">
        <v>0.27972785027183805</v>
      </c>
      <c r="E106" s="78">
        <v>4886</v>
      </c>
      <c r="F106" s="79">
        <v>0</v>
      </c>
      <c r="G106" s="20"/>
      <c r="H106" s="75" t="s">
        <v>157</v>
      </c>
      <c r="I106" s="92">
        <v>-3.2162324070841651E-2</v>
      </c>
      <c r="J106" s="86"/>
      <c r="K106" s="24">
        <f t="shared" si="6"/>
        <v>-0.10514083401106927</v>
      </c>
      <c r="L106" s="24">
        <f t="shared" si="5"/>
        <v>9.8363627163444399E-3</v>
      </c>
    </row>
    <row r="107" spans="2:13" x14ac:dyDescent="0.2">
      <c r="B107" s="75" t="s">
        <v>158</v>
      </c>
      <c r="C107" s="76">
        <v>1.4326647564469914E-3</v>
      </c>
      <c r="D107" s="77">
        <v>3.7827306093965923E-2</v>
      </c>
      <c r="E107" s="78">
        <v>4886</v>
      </c>
      <c r="F107" s="79">
        <v>0</v>
      </c>
      <c r="G107" s="20"/>
      <c r="H107" s="75" t="s">
        <v>158</v>
      </c>
      <c r="I107" s="92">
        <v>-3.8320669412066212E-3</v>
      </c>
      <c r="J107" s="86"/>
      <c r="K107" s="24">
        <f t="shared" si="6"/>
        <v>-0.10115911676211092</v>
      </c>
      <c r="L107" s="24">
        <f t="shared" si="5"/>
        <v>1.4513503122254076E-4</v>
      </c>
    </row>
    <row r="108" spans="2:13" x14ac:dyDescent="0.2">
      <c r="B108" s="75" t="s">
        <v>159</v>
      </c>
      <c r="C108" s="76">
        <v>3.6839950880065493E-3</v>
      </c>
      <c r="D108" s="77">
        <v>6.0590218965370098E-2</v>
      </c>
      <c r="E108" s="78">
        <v>4886</v>
      </c>
      <c r="F108" s="79">
        <v>0</v>
      </c>
      <c r="G108" s="20"/>
      <c r="H108" s="75" t="s">
        <v>159</v>
      </c>
      <c r="I108" s="92">
        <v>-2.1889884575040743E-3</v>
      </c>
      <c r="J108" s="86"/>
      <c r="K108" s="24">
        <f t="shared" si="6"/>
        <v>-3.5994658412200453E-2</v>
      </c>
      <c r="L108" s="24">
        <f t="shared" si="5"/>
        <v>1.3309446413714218E-4</v>
      </c>
    </row>
    <row r="109" spans="2:13" x14ac:dyDescent="0.2">
      <c r="B109" s="75" t="s">
        <v>160</v>
      </c>
      <c r="C109" s="76">
        <v>1.0233319688907081E-3</v>
      </c>
      <c r="D109" s="77">
        <v>3.1976460572397496E-2</v>
      </c>
      <c r="E109" s="78">
        <v>4886</v>
      </c>
      <c r="F109" s="79">
        <v>0</v>
      </c>
      <c r="G109" s="20"/>
      <c r="H109" s="75" t="s">
        <v>160</v>
      </c>
      <c r="I109" s="92">
        <v>1.2722067582177821E-3</v>
      </c>
      <c r="J109" s="86"/>
      <c r="K109" s="24">
        <f t="shared" si="6"/>
        <v>3.9745013851474262E-2</v>
      </c>
      <c r="L109" s="24">
        <f t="shared" si="5"/>
        <v>-4.0714007223390963E-5</v>
      </c>
    </row>
    <row r="110" spans="2:13" x14ac:dyDescent="0.2">
      <c r="B110" s="75" t="s">
        <v>161</v>
      </c>
      <c r="C110" s="76">
        <v>1.4326647564469914E-3</v>
      </c>
      <c r="D110" s="77">
        <v>3.7827306093965569E-2</v>
      </c>
      <c r="E110" s="78">
        <v>4886</v>
      </c>
      <c r="F110" s="79">
        <v>0</v>
      </c>
      <c r="G110" s="20"/>
      <c r="H110" s="75" t="s">
        <v>161</v>
      </c>
      <c r="I110" s="92">
        <v>-3.3117568232802526E-4</v>
      </c>
      <c r="J110" s="86"/>
      <c r="K110" s="24">
        <f t="shared" si="6"/>
        <v>-8.7423941260389403E-3</v>
      </c>
      <c r="L110" s="24">
        <f t="shared" si="5"/>
        <v>1.254288970737294E-5</v>
      </c>
    </row>
    <row r="111" spans="2:13" x14ac:dyDescent="0.2">
      <c r="B111" s="75" t="s">
        <v>162</v>
      </c>
      <c r="C111" s="76">
        <v>4.1547277936962751E-2</v>
      </c>
      <c r="D111" s="77">
        <v>0.19957267684390423</v>
      </c>
      <c r="E111" s="78">
        <v>4886</v>
      </c>
      <c r="F111" s="79">
        <v>0</v>
      </c>
      <c r="G111" s="20"/>
      <c r="H111" s="75" t="s">
        <v>162</v>
      </c>
      <c r="I111" s="92">
        <v>-5.5849170999518359E-3</v>
      </c>
      <c r="J111" s="86"/>
      <c r="K111" s="24">
        <f t="shared" si="6"/>
        <v>-2.6821702657884354E-2</v>
      </c>
      <c r="L111" s="24">
        <f t="shared" si="5"/>
        <v>1.1626747041534322E-3</v>
      </c>
    </row>
    <row r="112" spans="2:13" x14ac:dyDescent="0.2">
      <c r="B112" s="75" t="s">
        <v>163</v>
      </c>
      <c r="C112" s="76">
        <v>2.3945968072042571E-2</v>
      </c>
      <c r="D112" s="77">
        <v>0.15289651154186074</v>
      </c>
      <c r="E112" s="78">
        <v>4886</v>
      </c>
      <c r="F112" s="79">
        <v>0</v>
      </c>
      <c r="G112" s="20"/>
      <c r="H112" s="75" t="s">
        <v>163</v>
      </c>
      <c r="I112" s="92">
        <v>-1.9307476997562356E-3</v>
      </c>
      <c r="J112" s="86"/>
      <c r="K112" s="24">
        <f t="shared" si="6"/>
        <v>-1.2325422326373693E-2</v>
      </c>
      <c r="L112" s="24">
        <f t="shared" si="5"/>
        <v>3.023850728005288E-4</v>
      </c>
    </row>
    <row r="113" spans="2:13" x14ac:dyDescent="0.2">
      <c r="B113" s="75" t="s">
        <v>164</v>
      </c>
      <c r="C113" s="76">
        <v>8.8006549324600898E-3</v>
      </c>
      <c r="D113" s="77">
        <v>9.3407650207452342E-2</v>
      </c>
      <c r="E113" s="78">
        <v>4886</v>
      </c>
      <c r="F113" s="79">
        <v>0</v>
      </c>
      <c r="G113" s="20"/>
      <c r="H113" s="75" t="s">
        <v>164</v>
      </c>
      <c r="I113" s="92">
        <v>-3.743585647824811E-3</v>
      </c>
      <c r="J113" s="86"/>
      <c r="K113" s="24">
        <f t="shared" si="6"/>
        <v>-3.9725222014332921E-2</v>
      </c>
      <c r="L113" s="24">
        <f t="shared" si="5"/>
        <v>3.5271206826684192E-4</v>
      </c>
    </row>
    <row r="114" spans="2:13" x14ac:dyDescent="0.2">
      <c r="B114" s="75" t="s">
        <v>165</v>
      </c>
      <c r="C114" s="76">
        <v>0.99140401146131807</v>
      </c>
      <c r="D114" s="77">
        <v>9.2324655773746628E-2</v>
      </c>
      <c r="E114" s="78">
        <v>4886</v>
      </c>
      <c r="F114" s="79">
        <v>0</v>
      </c>
      <c r="G114" s="20"/>
      <c r="H114" s="75" t="s">
        <v>165</v>
      </c>
      <c r="I114" s="92">
        <v>1.2348353449731644E-2</v>
      </c>
      <c r="J114" s="86"/>
      <c r="K114" s="24">
        <f t="shared" si="6"/>
        <v>1.1497070185196444E-3</v>
      </c>
      <c r="L114" s="24">
        <f t="shared" si="5"/>
        <v>-0.13259954280259922</v>
      </c>
    </row>
    <row r="115" spans="2:13" x14ac:dyDescent="0.2">
      <c r="B115" s="75" t="s">
        <v>166</v>
      </c>
      <c r="C115" s="76">
        <v>0.52435530085959881</v>
      </c>
      <c r="D115" s="77">
        <v>0.49945758074506286</v>
      </c>
      <c r="E115" s="78">
        <v>4886</v>
      </c>
      <c r="F115" s="79">
        <v>0</v>
      </c>
      <c r="G115" s="20"/>
      <c r="H115" s="75" t="s">
        <v>166</v>
      </c>
      <c r="I115" s="92">
        <v>6.8812327598325826E-2</v>
      </c>
      <c r="J115" s="86"/>
      <c r="K115" s="24">
        <f t="shared" si="6"/>
        <v>6.5531528841410933E-2</v>
      </c>
      <c r="L115" s="24">
        <f t="shared" si="5"/>
        <v>-7.2242589023965048E-2</v>
      </c>
    </row>
    <row r="116" spans="2:13" x14ac:dyDescent="0.2">
      <c r="B116" s="75" t="s">
        <v>167</v>
      </c>
      <c r="C116" s="76">
        <v>7.3884568153909133E-2</v>
      </c>
      <c r="D116" s="77">
        <v>0.26160972084034684</v>
      </c>
      <c r="E116" s="78">
        <v>4886</v>
      </c>
      <c r="F116" s="79">
        <v>0</v>
      </c>
      <c r="G116" s="20"/>
      <c r="H116" s="75" t="s">
        <v>167</v>
      </c>
      <c r="I116" s="92">
        <v>-3.3197329723966565E-2</v>
      </c>
      <c r="J116" s="86"/>
      <c r="K116" s="24">
        <f t="shared" si="6"/>
        <v>-0.11752070700847893</v>
      </c>
      <c r="L116" s="24">
        <f t="shared" si="5"/>
        <v>9.3756851337151153E-3</v>
      </c>
    </row>
    <row r="117" spans="2:13" x14ac:dyDescent="0.2">
      <c r="B117" s="75" t="s">
        <v>168</v>
      </c>
      <c r="C117" s="76">
        <v>2.0466639377814163E-4</v>
      </c>
      <c r="D117" s="77">
        <v>1.430616628514091E-2</v>
      </c>
      <c r="E117" s="78">
        <v>4886</v>
      </c>
      <c r="F117" s="79">
        <v>0</v>
      </c>
      <c r="G117" s="20"/>
      <c r="H117" s="75" t="s">
        <v>168</v>
      </c>
      <c r="I117" s="92">
        <v>-2.4908432514852952E-3</v>
      </c>
      <c r="J117" s="86"/>
      <c r="K117" s="24">
        <f t="shared" si="6"/>
        <v>-0.17407413068909525</v>
      </c>
      <c r="L117" s="24">
        <f t="shared" si="5"/>
        <v>3.5634417745976515E-5</v>
      </c>
    </row>
    <row r="118" spans="2:13" x14ac:dyDescent="0.2">
      <c r="B118" s="75" t="s">
        <v>170</v>
      </c>
      <c r="C118" s="76">
        <v>1.4326647564469914E-3</v>
      </c>
      <c r="D118" s="77">
        <v>3.7827306093964667E-2</v>
      </c>
      <c r="E118" s="78">
        <v>4886</v>
      </c>
      <c r="F118" s="79">
        <v>0</v>
      </c>
      <c r="G118" s="20"/>
      <c r="H118" s="75" t="s">
        <v>170</v>
      </c>
      <c r="I118" s="92">
        <v>2.0971727081826506E-3</v>
      </c>
      <c r="J118" s="86"/>
      <c r="K118" s="24">
        <f t="shared" si="6"/>
        <v>5.5361282073681121E-2</v>
      </c>
      <c r="L118" s="24">
        <f t="shared" si="5"/>
        <v>-7.9427951325223997E-5</v>
      </c>
    </row>
    <row r="119" spans="2:13" x14ac:dyDescent="0.2">
      <c r="B119" s="75" t="s">
        <v>171</v>
      </c>
      <c r="C119" s="76">
        <v>0.18583708555055259</v>
      </c>
      <c r="D119" s="77">
        <v>0.38901495586864937</v>
      </c>
      <c r="E119" s="78">
        <v>4886</v>
      </c>
      <c r="F119" s="79">
        <v>0</v>
      </c>
      <c r="G119" s="20"/>
      <c r="H119" s="75" t="s">
        <v>171</v>
      </c>
      <c r="I119" s="92">
        <v>7.5666850002463176E-2</v>
      </c>
      <c r="J119" s="86"/>
      <c r="K119" s="24">
        <f t="shared" ref="K119" si="7">((1-C119)/D119)*I119</f>
        <v>0.15836188865195078</v>
      </c>
      <c r="L119" s="24">
        <f t="shared" ref="L119" si="8">((0-C119)/D119)*I119</f>
        <v>-3.6146956987423651E-2</v>
      </c>
      <c r="M119" s="15"/>
    </row>
    <row r="120" spans="2:13" x14ac:dyDescent="0.2">
      <c r="B120" s="75" t="s">
        <v>172</v>
      </c>
      <c r="C120" s="76">
        <v>0.73679901760130984</v>
      </c>
      <c r="D120" s="77">
        <v>0.44041562593662625</v>
      </c>
      <c r="E120" s="78">
        <v>4886</v>
      </c>
      <c r="F120" s="79">
        <v>0</v>
      </c>
      <c r="G120" s="20"/>
      <c r="H120" s="75" t="s">
        <v>172</v>
      </c>
      <c r="I120" s="92">
        <v>-4.6798715892786412E-2</v>
      </c>
      <c r="J120" s="86"/>
      <c r="K120" s="24">
        <f t="shared" si="6"/>
        <v>-2.7967826917546755E-2</v>
      </c>
      <c r="L120" s="24">
        <f t="shared" si="5"/>
        <v>7.8292517032012676E-2</v>
      </c>
    </row>
    <row r="121" spans="2:13" x14ac:dyDescent="0.2">
      <c r="B121" s="75" t="s">
        <v>173</v>
      </c>
      <c r="C121" s="76">
        <v>4.0933278755628325E-4</v>
      </c>
      <c r="D121" s="77">
        <v>2.0229903453576722E-2</v>
      </c>
      <c r="E121" s="78">
        <v>4886</v>
      </c>
      <c r="F121" s="79">
        <v>0</v>
      </c>
      <c r="G121" s="20"/>
      <c r="H121" s="75" t="s">
        <v>173</v>
      </c>
      <c r="I121" s="92">
        <v>-2.0790481122281031E-3</v>
      </c>
      <c r="J121" s="86"/>
      <c r="K121" s="24">
        <f t="shared" si="6"/>
        <v>-0.1027289672656064</v>
      </c>
      <c r="L121" s="24">
        <f t="shared" si="5"/>
        <v>4.2067554162819991E-5</v>
      </c>
    </row>
    <row r="122" spans="2:13" x14ac:dyDescent="0.2">
      <c r="B122" s="75" t="s">
        <v>174</v>
      </c>
      <c r="C122" s="76">
        <v>1.4326647564469914E-3</v>
      </c>
      <c r="D122" s="77">
        <v>3.7827306093964612E-2</v>
      </c>
      <c r="E122" s="78">
        <v>4886</v>
      </c>
      <c r="F122" s="79">
        <v>0</v>
      </c>
      <c r="G122" s="19"/>
      <c r="H122" s="75" t="s">
        <v>174</v>
      </c>
      <c r="I122" s="92">
        <v>-3.7418322368822166E-3</v>
      </c>
      <c r="J122" s="86"/>
      <c r="K122" s="24">
        <f t="shared" si="6"/>
        <v>-9.8777096006528911E-2</v>
      </c>
      <c r="L122" s="24">
        <f t="shared" si="5"/>
        <v>1.4171749785728681E-4</v>
      </c>
    </row>
    <row r="123" spans="2:13" x14ac:dyDescent="0.2">
      <c r="B123" s="75" t="s">
        <v>175</v>
      </c>
      <c r="C123" s="76">
        <v>8.1866557511256651E-4</v>
      </c>
      <c r="D123" s="77">
        <v>2.8603545448441469E-2</v>
      </c>
      <c r="E123" s="78">
        <v>4886</v>
      </c>
      <c r="F123" s="79">
        <v>0</v>
      </c>
      <c r="G123" s="19"/>
      <c r="H123" s="75" t="s">
        <v>175</v>
      </c>
      <c r="I123" s="92">
        <v>5.9920803973994305E-3</v>
      </c>
      <c r="J123" s="86"/>
      <c r="K123" s="24">
        <f t="shared" si="6"/>
        <v>0.2093158310827862</v>
      </c>
      <c r="L123" s="24">
        <f t="shared" si="5"/>
        <v>-1.7150006643407308E-4</v>
      </c>
    </row>
    <row r="124" spans="2:13" x14ac:dyDescent="0.2">
      <c r="B124" s="75" t="s">
        <v>176</v>
      </c>
      <c r="C124" s="76">
        <v>3.888661481784691E-3</v>
      </c>
      <c r="D124" s="77">
        <v>6.2244138192884511E-2</v>
      </c>
      <c r="E124" s="78">
        <v>4886</v>
      </c>
      <c r="F124" s="79">
        <v>0</v>
      </c>
      <c r="G124" s="19"/>
      <c r="H124" s="75" t="s">
        <v>176</v>
      </c>
      <c r="I124" s="92">
        <v>-1.1564108613181318E-2</v>
      </c>
      <c r="J124" s="86"/>
      <c r="K124" s="24">
        <f t="shared" si="6"/>
        <v>-0.18506384767911987</v>
      </c>
      <c r="L124" s="24">
        <f t="shared" si="5"/>
        <v>7.224600587432252E-4</v>
      </c>
    </row>
    <row r="125" spans="2:13" x14ac:dyDescent="0.2">
      <c r="B125" s="75" t="s">
        <v>177</v>
      </c>
      <c r="C125" s="76">
        <v>4.0933278755628325E-4</v>
      </c>
      <c r="D125" s="77">
        <v>2.0229903453576829E-2</v>
      </c>
      <c r="E125" s="78">
        <v>4886</v>
      </c>
      <c r="F125" s="79">
        <v>0</v>
      </c>
      <c r="G125" s="19"/>
      <c r="H125" s="75" t="s">
        <v>177</v>
      </c>
      <c r="I125" s="92">
        <v>-3.9847890525866823E-3</v>
      </c>
      <c r="J125" s="86"/>
      <c r="K125" s="24">
        <f t="shared" si="6"/>
        <v>-0.19689456041727696</v>
      </c>
      <c r="L125" s="24">
        <f t="shared" si="5"/>
        <v>8.0628403119278045E-5</v>
      </c>
    </row>
    <row r="126" spans="2:13" x14ac:dyDescent="0.2">
      <c r="B126" s="75" t="s">
        <v>178</v>
      </c>
      <c r="C126" s="76">
        <v>4.0933278755628325E-4</v>
      </c>
      <c r="D126" s="77">
        <v>2.02299034535766E-2</v>
      </c>
      <c r="E126" s="78">
        <v>4886</v>
      </c>
      <c r="F126" s="79">
        <v>0</v>
      </c>
      <c r="G126" s="19"/>
      <c r="H126" s="75" t="s">
        <v>178</v>
      </c>
      <c r="I126" s="92">
        <v>-3.7779312808634354E-3</v>
      </c>
      <c r="J126" s="86"/>
      <c r="K126" s="24">
        <f t="shared" si="6"/>
        <v>-0.18667339952397979</v>
      </c>
      <c r="L126" s="24">
        <f t="shared" si="5"/>
        <v>7.6442833547903278E-5</v>
      </c>
    </row>
    <row r="127" spans="2:13" x14ac:dyDescent="0.2">
      <c r="B127" s="75" t="s">
        <v>179</v>
      </c>
      <c r="C127" s="76">
        <v>2.0466639377814163E-4</v>
      </c>
      <c r="D127" s="77">
        <v>1.4306166285140594E-2</v>
      </c>
      <c r="E127" s="78">
        <v>4886</v>
      </c>
      <c r="F127" s="79">
        <v>0</v>
      </c>
      <c r="G127" s="19"/>
      <c r="H127" s="75" t="s">
        <v>179</v>
      </c>
      <c r="I127" s="92">
        <v>-3.118230065822852E-3</v>
      </c>
      <c r="J127" s="86"/>
      <c r="K127" s="24">
        <f t="shared" si="6"/>
        <v>-0.217919448633731</v>
      </c>
      <c r="L127" s="24">
        <f t="shared" si="5"/>
        <v>4.4609917836997133E-5</v>
      </c>
    </row>
    <row r="128" spans="2:13" x14ac:dyDescent="0.2">
      <c r="B128" s="75" t="s">
        <v>180</v>
      </c>
      <c r="C128" s="76">
        <v>1.9033974621367172E-2</v>
      </c>
      <c r="D128" s="77">
        <v>0.13665835020105829</v>
      </c>
      <c r="E128" s="78">
        <v>4886</v>
      </c>
      <c r="F128" s="79">
        <v>0</v>
      </c>
      <c r="G128" s="19"/>
      <c r="H128" s="75" t="s">
        <v>180</v>
      </c>
      <c r="I128" s="92">
        <v>2.4032121639310754E-2</v>
      </c>
      <c r="J128" s="86"/>
      <c r="K128" s="24">
        <f t="shared" si="6"/>
        <v>0.17250826467059119</v>
      </c>
      <c r="L128" s="24">
        <f t="shared" si="5"/>
        <v>-3.3472290036229879E-3</v>
      </c>
    </row>
    <row r="129" spans="2:13" x14ac:dyDescent="0.2">
      <c r="B129" s="75" t="s">
        <v>181</v>
      </c>
      <c r="C129" s="76">
        <v>0.9474007367990176</v>
      </c>
      <c r="D129" s="77">
        <v>0.22325497050259815</v>
      </c>
      <c r="E129" s="78">
        <v>4886</v>
      </c>
      <c r="F129" s="79">
        <v>0</v>
      </c>
      <c r="G129" s="19"/>
      <c r="H129" s="75" t="s">
        <v>181</v>
      </c>
      <c r="I129" s="92">
        <v>-1.7877148265444735E-2</v>
      </c>
      <c r="J129" s="86"/>
      <c r="K129" s="24">
        <f t="shared" si="6"/>
        <v>-4.2118875328071162E-3</v>
      </c>
      <c r="L129" s="24">
        <f t="shared" si="5"/>
        <v>7.5863141592856578E-2</v>
      </c>
    </row>
    <row r="130" spans="2:13" x14ac:dyDescent="0.2">
      <c r="B130" s="75" t="s">
        <v>182</v>
      </c>
      <c r="C130" s="76">
        <v>1.3507981989357348E-2</v>
      </c>
      <c r="D130" s="77">
        <v>0.11544801538189987</v>
      </c>
      <c r="E130" s="78">
        <v>4886</v>
      </c>
      <c r="F130" s="79">
        <v>0</v>
      </c>
      <c r="G130" s="19"/>
      <c r="H130" s="75" t="s">
        <v>182</v>
      </c>
      <c r="I130" s="92">
        <v>-7.5124077042797418E-3</v>
      </c>
      <c r="J130" s="86"/>
      <c r="K130" s="24">
        <f t="shared" si="6"/>
        <v>-6.4192790251078838E-2</v>
      </c>
      <c r="L130" s="24">
        <f t="shared" si="5"/>
        <v>8.7898841422639074E-4</v>
      </c>
    </row>
    <row r="131" spans="2:13" x14ac:dyDescent="0.2">
      <c r="B131" s="75" t="s">
        <v>183</v>
      </c>
      <c r="C131" s="76">
        <v>1.4326647564469914E-3</v>
      </c>
      <c r="D131" s="77">
        <v>3.7827306093964778E-2</v>
      </c>
      <c r="E131" s="78">
        <v>4886</v>
      </c>
      <c r="F131" s="79">
        <v>0</v>
      </c>
      <c r="G131" s="19"/>
      <c r="H131" s="75" t="s">
        <v>183</v>
      </c>
      <c r="I131" s="92">
        <v>6.3207236657773676E-3</v>
      </c>
      <c r="J131" s="86"/>
      <c r="K131" s="24">
        <f t="shared" si="6"/>
        <v>0.16685481572670527</v>
      </c>
      <c r="L131" s="24">
        <f t="shared" si="5"/>
        <v>-2.3938997952181531E-4</v>
      </c>
    </row>
    <row r="132" spans="2:13" x14ac:dyDescent="0.2">
      <c r="B132" s="75" t="s">
        <v>184</v>
      </c>
      <c r="C132" s="76">
        <v>1.4326647564469914E-3</v>
      </c>
      <c r="D132" s="77">
        <v>3.7827306093965965E-2</v>
      </c>
      <c r="E132" s="78">
        <v>4886</v>
      </c>
      <c r="F132" s="79">
        <v>0</v>
      </c>
      <c r="G132" s="19"/>
      <c r="H132" s="75" t="s">
        <v>184</v>
      </c>
      <c r="I132" s="92">
        <v>1.0938901955489666E-2</v>
      </c>
      <c r="J132" s="86"/>
      <c r="K132" s="24">
        <f t="shared" si="6"/>
        <v>0.28876574369450614</v>
      </c>
      <c r="L132" s="24">
        <f t="shared" si="5"/>
        <v>-4.1429805408107047E-4</v>
      </c>
    </row>
    <row r="133" spans="2:13" x14ac:dyDescent="0.2">
      <c r="B133" s="75" t="s">
        <v>185</v>
      </c>
      <c r="C133" s="76">
        <v>5.5259926320098242E-3</v>
      </c>
      <c r="D133" s="77">
        <v>7.4138930413463422E-2</v>
      </c>
      <c r="E133" s="78">
        <v>4886</v>
      </c>
      <c r="F133" s="79">
        <v>0</v>
      </c>
      <c r="G133" s="19"/>
      <c r="H133" s="75" t="s">
        <v>185</v>
      </c>
      <c r="I133" s="92">
        <v>1.2563016666779716E-2</v>
      </c>
      <c r="J133" s="86"/>
      <c r="K133" s="24">
        <f t="shared" si="6"/>
        <v>0.16851596670693908</v>
      </c>
      <c r="L133" s="24">
        <f t="shared" si="5"/>
        <v>-9.3639248839007109E-4</v>
      </c>
    </row>
    <row r="134" spans="2:13" x14ac:dyDescent="0.2">
      <c r="B134" s="75" t="s">
        <v>186</v>
      </c>
      <c r="C134" s="76">
        <v>4.0933278755628325E-4</v>
      </c>
      <c r="D134" s="77">
        <v>2.0229903453576677E-2</v>
      </c>
      <c r="E134" s="78">
        <v>4886</v>
      </c>
      <c r="F134" s="79">
        <v>0</v>
      </c>
      <c r="G134" s="19"/>
      <c r="H134" s="75" t="s">
        <v>186</v>
      </c>
      <c r="I134" s="92">
        <v>6.7220429965640449E-3</v>
      </c>
      <c r="J134" s="86"/>
      <c r="K134" s="24">
        <f t="shared" si="6"/>
        <v>0.33214649093039583</v>
      </c>
      <c r="L134" s="24">
        <f t="shared" si="5"/>
        <v>-1.3601412405012114E-4</v>
      </c>
    </row>
    <row r="135" spans="2:13" x14ac:dyDescent="0.2">
      <c r="B135" s="75" t="s">
        <v>187</v>
      </c>
      <c r="C135" s="76">
        <v>5.5259926320098242E-3</v>
      </c>
      <c r="D135" s="77">
        <v>7.4138930413464907E-2</v>
      </c>
      <c r="E135" s="78">
        <v>4886</v>
      </c>
      <c r="F135" s="79">
        <v>0</v>
      </c>
      <c r="G135" s="19"/>
      <c r="H135" s="75" t="s">
        <v>187</v>
      </c>
      <c r="I135" s="92">
        <v>8.1473641589634299E-3</v>
      </c>
      <c r="J135" s="86"/>
      <c r="K135" s="24">
        <f t="shared" si="6"/>
        <v>0.1092859289912169</v>
      </c>
      <c r="L135" s="24">
        <f t="shared" si="5"/>
        <v>-6.0726900242083894E-4</v>
      </c>
    </row>
    <row r="136" spans="2:13" x14ac:dyDescent="0.2">
      <c r="B136" s="75" t="s">
        <v>188</v>
      </c>
      <c r="C136" s="76">
        <v>1.4121981170691772E-2</v>
      </c>
      <c r="D136" s="77">
        <v>0.11800593578327044</v>
      </c>
      <c r="E136" s="78">
        <v>4886</v>
      </c>
      <c r="F136" s="79">
        <v>0</v>
      </c>
      <c r="G136" s="19"/>
      <c r="H136" s="75" t="s">
        <v>188</v>
      </c>
      <c r="I136" s="92">
        <v>-1.6148390869786217E-2</v>
      </c>
      <c r="J136" s="86"/>
      <c r="K136" s="24">
        <f t="shared" si="6"/>
        <v>-0.13491137960403457</v>
      </c>
      <c r="L136" s="24">
        <f t="shared" ref="L136:L141" si="9">((0-C136)/D136)*I136</f>
        <v>1.9325067869375931E-3</v>
      </c>
    </row>
    <row r="137" spans="2:13" x14ac:dyDescent="0.2">
      <c r="B137" s="75" t="s">
        <v>189</v>
      </c>
      <c r="C137" s="76">
        <v>2.0466639377814163E-4</v>
      </c>
      <c r="D137" s="77">
        <v>1.430616628514118E-2</v>
      </c>
      <c r="E137" s="78">
        <v>4886</v>
      </c>
      <c r="F137" s="79">
        <v>0</v>
      </c>
      <c r="G137" s="19"/>
      <c r="H137" s="75" t="s">
        <v>189</v>
      </c>
      <c r="I137" s="92">
        <v>-3.0841439252144477E-3</v>
      </c>
      <c r="J137" s="86"/>
      <c r="K137" s="24">
        <f t="shared" si="6"/>
        <v>-0.2155373174853987</v>
      </c>
      <c r="L137" s="24">
        <f t="shared" si="9"/>
        <v>4.4122275841432692E-5</v>
      </c>
    </row>
    <row r="138" spans="2:13" x14ac:dyDescent="0.2">
      <c r="B138" s="75" t="s">
        <v>190</v>
      </c>
      <c r="C138" s="76">
        <v>8.8620548505935329E-2</v>
      </c>
      <c r="D138" s="77">
        <v>0.2842243489782047</v>
      </c>
      <c r="E138" s="78">
        <v>4886</v>
      </c>
      <c r="F138" s="79">
        <v>0</v>
      </c>
      <c r="G138" s="19"/>
      <c r="H138" s="75" t="s">
        <v>190</v>
      </c>
      <c r="I138" s="92">
        <v>-4.162138917505831E-2</v>
      </c>
      <c r="J138" s="86"/>
      <c r="K138" s="24">
        <f t="shared" si="6"/>
        <v>-0.13346104573079509</v>
      </c>
      <c r="L138" s="24">
        <f t="shared" si="9"/>
        <v>1.2977460768343651E-2</v>
      </c>
    </row>
    <row r="139" spans="2:13" x14ac:dyDescent="0.2">
      <c r="B139" s="75" t="s">
        <v>191</v>
      </c>
      <c r="C139" s="76">
        <v>4.0933278755628325E-4</v>
      </c>
      <c r="D139" s="77">
        <v>2.0229903453576781E-2</v>
      </c>
      <c r="E139" s="78">
        <v>4886</v>
      </c>
      <c r="F139" s="79">
        <v>0</v>
      </c>
      <c r="G139" s="19"/>
      <c r="H139" s="75" t="s">
        <v>191</v>
      </c>
      <c r="I139" s="92">
        <v>-7.3127494958330518E-4</v>
      </c>
      <c r="J139" s="86"/>
      <c r="K139" s="24">
        <f t="shared" si="6"/>
        <v>-3.6133420826607102E-2</v>
      </c>
      <c r="L139" s="24">
        <f t="shared" si="9"/>
        <v>1.4796650625146234E-5</v>
      </c>
    </row>
    <row r="140" spans="2:13" x14ac:dyDescent="0.2">
      <c r="B140" s="75" t="s">
        <v>192</v>
      </c>
      <c r="C140" s="76">
        <v>2.0466639377814161E-3</v>
      </c>
      <c r="D140" s="77">
        <v>4.5198376255065453E-2</v>
      </c>
      <c r="E140" s="78">
        <v>4886</v>
      </c>
      <c r="F140" s="79">
        <v>0</v>
      </c>
      <c r="G140" s="19"/>
      <c r="H140" s="75" t="s">
        <v>192</v>
      </c>
      <c r="I140" s="92">
        <v>-6.1388745070513001E-3</v>
      </c>
      <c r="J140" s="86"/>
      <c r="K140" s="24">
        <f t="shared" si="6"/>
        <v>-0.13554270753902509</v>
      </c>
      <c r="L140" s="24">
        <f t="shared" si="9"/>
        <v>2.7797930176174133E-4</v>
      </c>
    </row>
    <row r="141" spans="2:13" x14ac:dyDescent="0.2">
      <c r="B141" s="75" t="s">
        <v>193</v>
      </c>
      <c r="C141" s="76">
        <v>3.4179287760949653E-2</v>
      </c>
      <c r="D141" s="77">
        <v>0.181708067205612</v>
      </c>
      <c r="E141" s="78">
        <v>4886</v>
      </c>
      <c r="F141" s="79">
        <v>0</v>
      </c>
      <c r="G141" s="19"/>
      <c r="H141" s="75" t="s">
        <v>193</v>
      </c>
      <c r="I141" s="92">
        <v>-2.3347458035171843E-2</v>
      </c>
      <c r="J141" s="86"/>
      <c r="K141" s="24">
        <f t="shared" si="6"/>
        <v>-0.12409717903710427</v>
      </c>
      <c r="L141" s="24">
        <f t="shared" si="9"/>
        <v>4.3916568974775192E-3</v>
      </c>
    </row>
    <row r="142" spans="2:13" x14ac:dyDescent="0.2">
      <c r="B142" s="75" t="s">
        <v>194</v>
      </c>
      <c r="C142" s="76">
        <v>1.0233319688907081E-3</v>
      </c>
      <c r="D142" s="77">
        <v>3.1976460572397496E-2</v>
      </c>
      <c r="E142" s="78">
        <v>4886</v>
      </c>
      <c r="F142" s="79">
        <v>0</v>
      </c>
      <c r="G142" s="19"/>
      <c r="H142" s="75" t="s">
        <v>194</v>
      </c>
      <c r="I142" s="92">
        <v>3.7264535907529468E-3</v>
      </c>
      <c r="J142" s="86"/>
      <c r="K142" s="24">
        <f t="shared" ref="K142:K151" si="10">((1-C142)/D142)*I142</f>
        <v>0.1164181440042296</v>
      </c>
      <c r="L142" s="24">
        <f t="shared" ref="L142:L151" si="11">((0-C142)/D142)*I142</f>
        <v>-1.1925644745362589E-4</v>
      </c>
      <c r="M142" s="15"/>
    </row>
    <row r="143" spans="2:13" ht="15" customHeight="1" x14ac:dyDescent="0.2">
      <c r="B143" s="75" t="s">
        <v>195</v>
      </c>
      <c r="C143" s="76">
        <v>0.63405648792468272</v>
      </c>
      <c r="D143" s="77">
        <v>0.481743039675948</v>
      </c>
      <c r="E143" s="78">
        <v>4886</v>
      </c>
      <c r="F143" s="79">
        <v>0</v>
      </c>
      <c r="G143" s="19"/>
      <c r="H143" s="75" t="s">
        <v>195</v>
      </c>
      <c r="I143" s="92">
        <v>5.9786710199838722E-2</v>
      </c>
      <c r="J143" s="86"/>
      <c r="K143" s="24">
        <f t="shared" si="10"/>
        <v>4.5415412168020385E-2</v>
      </c>
      <c r="L143" s="24">
        <f t="shared" si="11"/>
        <v>-7.8689567615507341E-2</v>
      </c>
    </row>
    <row r="144" spans="2:13" x14ac:dyDescent="0.2">
      <c r="B144" s="75" t="s">
        <v>196</v>
      </c>
      <c r="C144" s="76">
        <v>1.371264838313549E-2</v>
      </c>
      <c r="D144" s="77">
        <v>0.11630726657261141</v>
      </c>
      <c r="E144" s="78">
        <v>4886</v>
      </c>
      <c r="F144" s="79">
        <v>0</v>
      </c>
      <c r="H144" s="75" t="s">
        <v>196</v>
      </c>
      <c r="I144" s="92">
        <v>-3.7319495130125695E-3</v>
      </c>
      <c r="J144" s="86"/>
      <c r="K144" s="24">
        <f t="shared" si="10"/>
        <v>-3.1646987415520446E-2</v>
      </c>
      <c r="L144" s="24">
        <f t="shared" si="11"/>
        <v>4.3999754240296111E-4</v>
      </c>
    </row>
    <row r="145" spans="2:13" x14ac:dyDescent="0.2">
      <c r="B145" s="75" t="s">
        <v>197</v>
      </c>
      <c r="C145" s="76">
        <v>9.2713876381498153E-2</v>
      </c>
      <c r="D145" s="77">
        <v>0.29006074047097674</v>
      </c>
      <c r="E145" s="78">
        <v>4886</v>
      </c>
      <c r="F145" s="79">
        <v>0</v>
      </c>
      <c r="H145" s="75" t="s">
        <v>197</v>
      </c>
      <c r="I145" s="92">
        <v>-9.7979468515497457E-3</v>
      </c>
      <c r="J145" s="86"/>
      <c r="K145" s="24">
        <f t="shared" si="10"/>
        <v>-3.0647171361172725E-2</v>
      </c>
      <c r="L145" s="24">
        <f t="shared" si="11"/>
        <v>3.1317772674512171E-3</v>
      </c>
    </row>
    <row r="146" spans="2:13" x14ac:dyDescent="0.2">
      <c r="B146" s="75" t="s">
        <v>198</v>
      </c>
      <c r="C146" s="76">
        <v>2.5173966434711422E-2</v>
      </c>
      <c r="D146" s="77">
        <v>0.15666927407375081</v>
      </c>
      <c r="E146" s="78">
        <v>4886</v>
      </c>
      <c r="F146" s="79">
        <v>0</v>
      </c>
      <c r="H146" s="75" t="s">
        <v>198</v>
      </c>
      <c r="I146" s="92">
        <v>3.1488734128975026E-3</v>
      </c>
      <c r="J146" s="86"/>
      <c r="K146" s="24">
        <f t="shared" si="10"/>
        <v>1.9592889527585828E-2</v>
      </c>
      <c r="L146" s="24">
        <f t="shared" si="11"/>
        <v>-5.0596796386585276E-4</v>
      </c>
    </row>
    <row r="147" spans="2:13" x14ac:dyDescent="0.2">
      <c r="B147" s="75" t="s">
        <v>199</v>
      </c>
      <c r="C147" s="76">
        <v>9.1895210806385588E-2</v>
      </c>
      <c r="D147" s="77">
        <v>0.28890753545480363</v>
      </c>
      <c r="E147" s="78">
        <v>4886</v>
      </c>
      <c r="F147" s="79">
        <v>0</v>
      </c>
      <c r="H147" s="75" t="s">
        <v>199</v>
      </c>
      <c r="I147" s="92">
        <v>-2.6517950093344966E-2</v>
      </c>
      <c r="J147" s="86"/>
      <c r="K147" s="24">
        <f t="shared" si="10"/>
        <v>-8.3352195855518049E-2</v>
      </c>
      <c r="L147" s="24">
        <f t="shared" si="11"/>
        <v>8.4347838492512071E-3</v>
      </c>
    </row>
    <row r="148" spans="2:13" x14ac:dyDescent="0.2">
      <c r="B148" s="75" t="s">
        <v>200</v>
      </c>
      <c r="C148" s="76">
        <v>6.1399918133442485E-4</v>
      </c>
      <c r="D148" s="77">
        <v>2.4773933879961487E-2</v>
      </c>
      <c r="E148" s="78">
        <v>4886</v>
      </c>
      <c r="F148" s="79">
        <v>0</v>
      </c>
      <c r="H148" s="75" t="s">
        <v>200</v>
      </c>
      <c r="I148" s="92">
        <v>3.4625946303595449E-4</v>
      </c>
      <c r="J148" s="86"/>
      <c r="K148" s="24">
        <f t="shared" si="10"/>
        <v>1.3968183724306407E-2</v>
      </c>
      <c r="L148" s="24">
        <f t="shared" si="11"/>
        <v>-8.5817225420682397E-6</v>
      </c>
    </row>
    <row r="149" spans="2:13" x14ac:dyDescent="0.2">
      <c r="B149" s="75" t="s">
        <v>201</v>
      </c>
      <c r="C149" s="76">
        <v>1.2279983626688497E-3</v>
      </c>
      <c r="D149" s="77">
        <v>3.5024869099539981E-2</v>
      </c>
      <c r="E149" s="78">
        <v>4886</v>
      </c>
      <c r="F149" s="79">
        <v>0</v>
      </c>
      <c r="H149" s="75" t="s">
        <v>201</v>
      </c>
      <c r="I149" s="92">
        <v>-4.8933601792066801E-3</v>
      </c>
      <c r="J149" s="86"/>
      <c r="K149" s="24">
        <f t="shared" si="10"/>
        <v>-0.13953945486645247</v>
      </c>
      <c r="L149" s="24">
        <f t="shared" si="11"/>
        <v>1.7156490352432681E-4</v>
      </c>
    </row>
    <row r="150" spans="2:13" x14ac:dyDescent="0.2">
      <c r="B150" s="75" t="s">
        <v>202</v>
      </c>
      <c r="C150" s="76">
        <v>0.31825624232501021</v>
      </c>
      <c r="D150" s="77">
        <v>0.46584720879443414</v>
      </c>
      <c r="E150" s="78">
        <v>4886</v>
      </c>
      <c r="F150" s="79">
        <v>0</v>
      </c>
      <c r="H150" s="75" t="s">
        <v>202</v>
      </c>
      <c r="I150" s="92">
        <v>-1.5877170707134902E-2</v>
      </c>
      <c r="J150" s="86"/>
      <c r="K150" s="24">
        <f t="shared" si="10"/>
        <v>-2.3235433882154773E-2</v>
      </c>
      <c r="L150" s="24">
        <f t="shared" si="11"/>
        <v>1.0846922751951565E-2</v>
      </c>
    </row>
    <row r="151" spans="2:13" x14ac:dyDescent="0.2">
      <c r="B151" s="75" t="s">
        <v>42</v>
      </c>
      <c r="C151" s="76">
        <v>0.30515759312320917</v>
      </c>
      <c r="D151" s="77">
        <v>0.46052127214597482</v>
      </c>
      <c r="E151" s="78">
        <v>4886</v>
      </c>
      <c r="F151" s="79">
        <v>0</v>
      </c>
      <c r="H151" s="75" t="s">
        <v>42</v>
      </c>
      <c r="I151" s="92">
        <v>-4.3509495482715099E-2</v>
      </c>
      <c r="J151" s="86"/>
      <c r="K151" s="24">
        <f t="shared" si="10"/>
        <v>-6.5647874249816815E-2</v>
      </c>
      <c r="L151" s="24">
        <f t="shared" si="11"/>
        <v>2.8830922093218515E-2</v>
      </c>
    </row>
    <row r="152" spans="2:13" ht="15.75" thickBot="1" x14ac:dyDescent="0.25">
      <c r="B152" s="80" t="s">
        <v>43</v>
      </c>
      <c r="C152" s="81">
        <v>1.9735980352026197</v>
      </c>
      <c r="D152" s="82">
        <v>1.16566313830553</v>
      </c>
      <c r="E152" s="83">
        <v>4886</v>
      </c>
      <c r="F152" s="84">
        <v>0</v>
      </c>
      <c r="H152" s="80" t="s">
        <v>43</v>
      </c>
      <c r="I152" s="93">
        <v>-3.2152578686353551E-2</v>
      </c>
      <c r="J152" s="86"/>
      <c r="M152" s="25" t="str">
        <f>"((memsleep-"&amp;C152&amp;")/"&amp;D152&amp;")*("&amp;I152&amp;")"</f>
        <v>((memsleep-1.97359803520262)/1.16566313830553)*(-0.0321525786863536)</v>
      </c>
    </row>
    <row r="153" spans="2:13" ht="30" customHeight="1" thickTop="1" x14ac:dyDescent="0.2">
      <c r="B153" s="85" t="s">
        <v>41</v>
      </c>
      <c r="C153" s="85"/>
      <c r="D153" s="85"/>
      <c r="E153" s="85"/>
      <c r="F153" s="85"/>
      <c r="H153" s="85" t="s">
        <v>7</v>
      </c>
      <c r="I153" s="85"/>
      <c r="J153" s="86"/>
    </row>
  </sheetData>
  <mergeCells count="7">
    <mergeCell ref="B153:F153"/>
    <mergeCell ref="H4:I4"/>
    <mergeCell ref="H5:H6"/>
    <mergeCell ref="H153:I153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8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  <c r="B1" s="25" t="s">
        <v>231</v>
      </c>
    </row>
    <row r="4" spans="1:12" ht="15.75" thickBot="1" x14ac:dyDescent="0.25">
      <c r="H4" s="94" t="s">
        <v>6</v>
      </c>
      <c r="I4" s="94"/>
      <c r="J4" s="119"/>
    </row>
    <row r="5" spans="1:12" ht="16.5" thickTop="1" thickBot="1" x14ac:dyDescent="0.25">
      <c r="B5" s="94" t="s">
        <v>0</v>
      </c>
      <c r="C5" s="94"/>
      <c r="D5" s="94"/>
      <c r="E5" s="94"/>
      <c r="F5" s="94"/>
      <c r="G5" s="5"/>
      <c r="H5" s="120" t="s">
        <v>40</v>
      </c>
      <c r="I5" s="121" t="s">
        <v>4</v>
      </c>
      <c r="J5" s="119"/>
      <c r="K5" s="35" t="s">
        <v>8</v>
      </c>
      <c r="L5" s="35"/>
    </row>
    <row r="6" spans="1:12" ht="27" thickTop="1" thickBot="1" x14ac:dyDescent="0.25">
      <c r="B6" s="95" t="s">
        <v>40</v>
      </c>
      <c r="C6" s="96" t="s">
        <v>1</v>
      </c>
      <c r="D6" s="97" t="s">
        <v>203</v>
      </c>
      <c r="E6" s="97" t="s">
        <v>204</v>
      </c>
      <c r="F6" s="98" t="s">
        <v>2</v>
      </c>
      <c r="G6" s="5"/>
      <c r="H6" s="122"/>
      <c r="I6" s="123" t="s">
        <v>5</v>
      </c>
      <c r="J6" s="119"/>
      <c r="K6" s="1" t="s">
        <v>9</v>
      </c>
      <c r="L6" s="1" t="s">
        <v>10</v>
      </c>
    </row>
    <row r="7" spans="1:12" ht="15.75" thickTop="1" x14ac:dyDescent="0.2">
      <c r="B7" s="99" t="s">
        <v>57</v>
      </c>
      <c r="C7" s="100">
        <v>4.781829049611476E-3</v>
      </c>
      <c r="D7" s="101">
        <v>6.8989362529871326E-2</v>
      </c>
      <c r="E7" s="102">
        <v>8365</v>
      </c>
      <c r="F7" s="103">
        <v>0</v>
      </c>
      <c r="G7" s="5"/>
      <c r="H7" s="99" t="s">
        <v>57</v>
      </c>
      <c r="I7" s="124">
        <v>3.1899164589554156E-2</v>
      </c>
      <c r="J7" s="119"/>
      <c r="K7" s="24">
        <f>((1-C7)/D7)*I7</f>
        <v>0.46016700362922891</v>
      </c>
      <c r="L7" s="24">
        <f>((0-C7)/D7)*I7</f>
        <v>-2.2110126300503487E-3</v>
      </c>
    </row>
    <row r="8" spans="1:12" x14ac:dyDescent="0.2">
      <c r="B8" s="104" t="s">
        <v>58</v>
      </c>
      <c r="C8" s="105">
        <v>7.5313807531380752E-3</v>
      </c>
      <c r="D8" s="106">
        <v>8.6461278775352479E-2</v>
      </c>
      <c r="E8" s="107">
        <v>8365</v>
      </c>
      <c r="F8" s="108">
        <v>0</v>
      </c>
      <c r="G8" s="5"/>
      <c r="H8" s="104" t="s">
        <v>58</v>
      </c>
      <c r="I8" s="125">
        <v>4.7801587870649913E-2</v>
      </c>
      <c r="J8" s="119"/>
      <c r="K8" s="24">
        <f t="shared" ref="K8:K71" si="0">((1-C8)/D8)*I8</f>
        <v>0.54870314878243087</v>
      </c>
      <c r="L8" s="24">
        <f t="shared" ref="L8:L71" si="1">((0-C8)/D8)*I8</f>
        <v>-4.1638518878936567E-3</v>
      </c>
    </row>
    <row r="9" spans="1:12" x14ac:dyDescent="0.2">
      <c r="B9" s="104" t="s">
        <v>59</v>
      </c>
      <c r="C9" s="105">
        <v>7.1727435744172135E-4</v>
      </c>
      <c r="D9" s="106">
        <v>2.6773971889919736E-2</v>
      </c>
      <c r="E9" s="107">
        <v>8365</v>
      </c>
      <c r="F9" s="108">
        <v>0</v>
      </c>
      <c r="G9" s="5"/>
      <c r="H9" s="104" t="s">
        <v>59</v>
      </c>
      <c r="I9" s="125">
        <v>2.1171142678163969E-3</v>
      </c>
      <c r="J9" s="119"/>
      <c r="K9" s="24">
        <f t="shared" si="0"/>
        <v>7.9016879704607051E-2</v>
      </c>
      <c r="L9" s="24">
        <f t="shared" si="1"/>
        <v>-5.6717463599430816E-5</v>
      </c>
    </row>
    <row r="10" spans="1:12" x14ac:dyDescent="0.2">
      <c r="B10" s="104" t="s">
        <v>60</v>
      </c>
      <c r="C10" s="105">
        <v>2.4745965331739391E-2</v>
      </c>
      <c r="D10" s="106">
        <v>0.1553592222737937</v>
      </c>
      <c r="E10" s="107">
        <v>8365</v>
      </c>
      <c r="F10" s="108">
        <v>0</v>
      </c>
      <c r="G10" s="5"/>
      <c r="H10" s="104" t="s">
        <v>60</v>
      </c>
      <c r="I10" s="125">
        <v>2.2847807872144188E-2</v>
      </c>
      <c r="J10" s="119"/>
      <c r="K10" s="24">
        <f t="shared" si="0"/>
        <v>0.14342513102546928</v>
      </c>
      <c r="L10" s="24">
        <f t="shared" si="1"/>
        <v>-3.6392500762775365E-3</v>
      </c>
    </row>
    <row r="11" spans="1:12" x14ac:dyDescent="0.2">
      <c r="B11" s="104" t="s">
        <v>61</v>
      </c>
      <c r="C11" s="105">
        <v>5.3795576808129103E-2</v>
      </c>
      <c r="D11" s="106">
        <v>0.2256273443574609</v>
      </c>
      <c r="E11" s="107">
        <v>8365</v>
      </c>
      <c r="F11" s="108">
        <v>0</v>
      </c>
      <c r="G11" s="5"/>
      <c r="H11" s="104" t="s">
        <v>61</v>
      </c>
      <c r="I11" s="125">
        <v>3.6114513519331419E-2</v>
      </c>
      <c r="J11" s="119"/>
      <c r="K11" s="24">
        <f t="shared" si="0"/>
        <v>0.1514519994494809</v>
      </c>
      <c r="L11" s="24">
        <f t="shared" si="1"/>
        <v>-8.6106632662370699E-3</v>
      </c>
    </row>
    <row r="12" spans="1:12" x14ac:dyDescent="0.2">
      <c r="B12" s="104" t="s">
        <v>62</v>
      </c>
      <c r="C12" s="105">
        <v>3.3472803347280333E-3</v>
      </c>
      <c r="D12" s="106">
        <v>5.7762227367070824E-2</v>
      </c>
      <c r="E12" s="107">
        <v>8365</v>
      </c>
      <c r="F12" s="108">
        <v>0</v>
      </c>
      <c r="G12" s="5"/>
      <c r="H12" s="104" t="s">
        <v>62</v>
      </c>
      <c r="I12" s="125">
        <v>8.7981146632246567E-3</v>
      </c>
      <c r="J12" s="119"/>
      <c r="K12" s="24">
        <f t="shared" si="0"/>
        <v>0.15180621154558552</v>
      </c>
      <c r="L12" s="24">
        <f t="shared" si="1"/>
        <v>-5.0984453919592106E-4</v>
      </c>
    </row>
    <row r="13" spans="1:12" x14ac:dyDescent="0.2">
      <c r="B13" s="104" t="s">
        <v>63</v>
      </c>
      <c r="C13" s="105">
        <v>0.13747758517632994</v>
      </c>
      <c r="D13" s="106">
        <v>0.34437142140199251</v>
      </c>
      <c r="E13" s="107">
        <v>8365</v>
      </c>
      <c r="F13" s="108">
        <v>0</v>
      </c>
      <c r="G13" s="5"/>
      <c r="H13" s="104" t="s">
        <v>63</v>
      </c>
      <c r="I13" s="125">
        <v>-1.4226899950251275E-2</v>
      </c>
      <c r="J13" s="119"/>
      <c r="K13" s="24">
        <f t="shared" si="0"/>
        <v>-3.5633096528707719E-2</v>
      </c>
      <c r="L13" s="24">
        <f t="shared" si="1"/>
        <v>5.6795649352756579E-3</v>
      </c>
    </row>
    <row r="14" spans="1:12" x14ac:dyDescent="0.2">
      <c r="B14" s="104" t="s">
        <v>64</v>
      </c>
      <c r="C14" s="105">
        <v>0.49826658696951581</v>
      </c>
      <c r="D14" s="106">
        <v>0.50002688420204133</v>
      </c>
      <c r="E14" s="107">
        <v>8365</v>
      </c>
      <c r="F14" s="108">
        <v>0</v>
      </c>
      <c r="G14" s="5"/>
      <c r="H14" s="104" t="s">
        <v>64</v>
      </c>
      <c r="I14" s="125">
        <v>-9.4707227065373607E-3</v>
      </c>
      <c r="J14" s="119"/>
      <c r="K14" s="24">
        <f t="shared" si="0"/>
        <v>-9.5030450912641073E-3</v>
      </c>
      <c r="L14" s="24">
        <f t="shared" si="1"/>
        <v>9.4373819252772922E-3</v>
      </c>
    </row>
    <row r="15" spans="1:12" x14ac:dyDescent="0.2">
      <c r="B15" s="104" t="s">
        <v>65</v>
      </c>
      <c r="C15" s="105">
        <v>4.3992827256425587E-2</v>
      </c>
      <c r="D15" s="106">
        <v>0.20509141083171406</v>
      </c>
      <c r="E15" s="107">
        <v>8365</v>
      </c>
      <c r="F15" s="108">
        <v>0</v>
      </c>
      <c r="G15" s="5"/>
      <c r="H15" s="104" t="s">
        <v>65</v>
      </c>
      <c r="I15" s="125">
        <v>-4.7950444610791472E-4</v>
      </c>
      <c r="J15" s="119"/>
      <c r="K15" s="24">
        <f t="shared" si="0"/>
        <v>-2.2351481614105487E-3</v>
      </c>
      <c r="L15" s="24">
        <f t="shared" si="1"/>
        <v>1.0285538619470827E-4</v>
      </c>
    </row>
    <row r="16" spans="1:12" x14ac:dyDescent="0.2">
      <c r="B16" s="104" t="s">
        <v>66</v>
      </c>
      <c r="C16" s="105">
        <v>0.19832635983263597</v>
      </c>
      <c r="D16" s="106">
        <v>0.3987631176977966</v>
      </c>
      <c r="E16" s="107">
        <v>8365</v>
      </c>
      <c r="F16" s="108">
        <v>0</v>
      </c>
      <c r="G16" s="5"/>
      <c r="H16" s="104" t="s">
        <v>66</v>
      </c>
      <c r="I16" s="125">
        <v>-2.3973950177727403E-2</v>
      </c>
      <c r="J16" s="119"/>
      <c r="K16" s="24">
        <f t="shared" si="0"/>
        <v>-4.8197245570577384E-2</v>
      </c>
      <c r="L16" s="24">
        <f t="shared" si="1"/>
        <v>1.1923535699610476E-2</v>
      </c>
    </row>
    <row r="17" spans="2:12" x14ac:dyDescent="0.2">
      <c r="B17" s="104" t="s">
        <v>67</v>
      </c>
      <c r="C17" s="105">
        <v>1.0759115361625821E-3</v>
      </c>
      <c r="D17" s="106">
        <v>3.2785399923316999E-2</v>
      </c>
      <c r="E17" s="107">
        <v>8365</v>
      </c>
      <c r="F17" s="108">
        <v>0</v>
      </c>
      <c r="G17" s="5"/>
      <c r="H17" s="104" t="s">
        <v>67</v>
      </c>
      <c r="I17" s="125">
        <v>-1.3907467518451959E-3</v>
      </c>
      <c r="J17" s="119"/>
      <c r="K17" s="24">
        <f t="shared" si="0"/>
        <v>-4.2374057800739807E-2</v>
      </c>
      <c r="L17" s="24">
        <f t="shared" si="1"/>
        <v>4.5639842054410996E-5</v>
      </c>
    </row>
    <row r="18" spans="2:12" x14ac:dyDescent="0.2">
      <c r="B18" s="104" t="s">
        <v>68</v>
      </c>
      <c r="C18" s="105">
        <v>8.6072922893006588E-3</v>
      </c>
      <c r="D18" s="106">
        <v>9.2380880268137303E-2</v>
      </c>
      <c r="E18" s="107">
        <v>8365</v>
      </c>
      <c r="F18" s="108">
        <v>0</v>
      </c>
      <c r="G18" s="5"/>
      <c r="H18" s="104" t="s">
        <v>68</v>
      </c>
      <c r="I18" s="125">
        <v>-1.547582004439106E-2</v>
      </c>
      <c r="J18" s="119"/>
      <c r="K18" s="24">
        <f t="shared" si="0"/>
        <v>-0.16607998422747355</v>
      </c>
      <c r="L18" s="24">
        <f t="shared" si="1"/>
        <v>1.441909907678536E-3</v>
      </c>
    </row>
    <row r="19" spans="2:12" x14ac:dyDescent="0.2">
      <c r="B19" s="104" t="s">
        <v>69</v>
      </c>
      <c r="C19" s="105">
        <v>7.1727435744172146E-4</v>
      </c>
      <c r="D19" s="106">
        <v>2.677397188991985E-2</v>
      </c>
      <c r="E19" s="107">
        <v>8365</v>
      </c>
      <c r="F19" s="108">
        <v>0</v>
      </c>
      <c r="G19" s="5"/>
      <c r="H19" s="104" t="s">
        <v>69</v>
      </c>
      <c r="I19" s="125">
        <v>-2.1642953953405135E-3</v>
      </c>
      <c r="J19" s="119"/>
      <c r="K19" s="24">
        <f t="shared" si="0"/>
        <v>-8.0777817002405938E-2</v>
      </c>
      <c r="L19" s="24">
        <f t="shared" si="1"/>
        <v>5.7981445389931295E-5</v>
      </c>
    </row>
    <row r="20" spans="2:12" ht="24" x14ac:dyDescent="0.2">
      <c r="B20" s="104" t="s">
        <v>70</v>
      </c>
      <c r="C20" s="105">
        <v>1.7931858936043037E-3</v>
      </c>
      <c r="D20" s="106">
        <v>4.2310570627772305E-2</v>
      </c>
      <c r="E20" s="107">
        <v>8365</v>
      </c>
      <c r="F20" s="108">
        <v>0</v>
      </c>
      <c r="G20" s="5"/>
      <c r="H20" s="104" t="s">
        <v>70</v>
      </c>
      <c r="I20" s="125">
        <v>1.735336463049416E-2</v>
      </c>
      <c r="J20" s="119"/>
      <c r="K20" s="24">
        <f t="shared" ref="K20:K65" si="2">((1-C20)/D20)*I20</f>
        <v>0.40940707168014429</v>
      </c>
      <c r="L20" s="24">
        <f t="shared" ref="L20:L65" si="3">((0-C20)/D20)*I20</f>
        <v>-7.3546180541343297E-4</v>
      </c>
    </row>
    <row r="21" spans="2:12" ht="24" x14ac:dyDescent="0.2">
      <c r="B21" s="104" t="s">
        <v>71</v>
      </c>
      <c r="C21" s="105">
        <v>1.0280932456664674E-2</v>
      </c>
      <c r="D21" s="106">
        <v>0.10087839925258434</v>
      </c>
      <c r="E21" s="107">
        <v>8365</v>
      </c>
      <c r="F21" s="108">
        <v>0</v>
      </c>
      <c r="G21" s="5"/>
      <c r="H21" s="104" t="s">
        <v>71</v>
      </c>
      <c r="I21" s="125">
        <v>-1.3730116125929816E-2</v>
      </c>
      <c r="J21" s="119"/>
      <c r="K21" s="24">
        <f t="shared" si="2"/>
        <v>-0.13470631800364183</v>
      </c>
      <c r="L21" s="24">
        <f t="shared" si="3"/>
        <v>1.3992925894809997E-3</v>
      </c>
    </row>
    <row r="22" spans="2:12" x14ac:dyDescent="0.2">
      <c r="B22" s="104" t="s">
        <v>72</v>
      </c>
      <c r="C22" s="105">
        <v>3.5863717872086068E-4</v>
      </c>
      <c r="D22" s="106">
        <v>1.8935454084467472E-2</v>
      </c>
      <c r="E22" s="107">
        <v>8365</v>
      </c>
      <c r="F22" s="108">
        <v>0</v>
      </c>
      <c r="G22" s="5"/>
      <c r="H22" s="104" t="s">
        <v>72</v>
      </c>
      <c r="I22" s="125">
        <v>1.2807515336377619E-2</v>
      </c>
      <c r="J22" s="119"/>
      <c r="K22" s="24">
        <f t="shared" si="2"/>
        <v>0.67613493862357599</v>
      </c>
      <c r="L22" s="24">
        <f t="shared" si="3"/>
        <v>-2.4257412292163691E-4</v>
      </c>
    </row>
    <row r="23" spans="2:12" x14ac:dyDescent="0.2">
      <c r="B23" s="104" t="s">
        <v>73</v>
      </c>
      <c r="C23" s="105">
        <v>4.0645546921697553E-3</v>
      </c>
      <c r="D23" s="106">
        <v>6.3627966102627206E-2</v>
      </c>
      <c r="E23" s="107">
        <v>8365</v>
      </c>
      <c r="F23" s="108">
        <v>0</v>
      </c>
      <c r="G23" s="5"/>
      <c r="H23" s="104" t="s">
        <v>73</v>
      </c>
      <c r="I23" s="125">
        <v>4.0543316097135379E-2</v>
      </c>
      <c r="J23" s="119"/>
      <c r="K23" s="24">
        <f t="shared" si="2"/>
        <v>0.63460343060988422</v>
      </c>
      <c r="L23" s="24">
        <f t="shared" si="3"/>
        <v>-2.5899071708961781E-3</v>
      </c>
    </row>
    <row r="24" spans="2:12" x14ac:dyDescent="0.2">
      <c r="B24" s="104" t="s">
        <v>74</v>
      </c>
      <c r="C24" s="105">
        <v>1.1954572624028691E-4</v>
      </c>
      <c r="D24" s="106">
        <v>1.0933696824052061E-2</v>
      </c>
      <c r="E24" s="107">
        <v>8365</v>
      </c>
      <c r="F24" s="108">
        <v>0</v>
      </c>
      <c r="G24" s="5"/>
      <c r="H24" s="104" t="s">
        <v>74</v>
      </c>
      <c r="I24" s="125">
        <v>5.3468931108777065E-3</v>
      </c>
      <c r="J24" s="119"/>
      <c r="K24" s="24">
        <f t="shared" si="2"/>
        <v>0.4889703819934802</v>
      </c>
      <c r="L24" s="24">
        <f t="shared" si="3"/>
        <v>-5.846130822494981E-5</v>
      </c>
    </row>
    <row r="25" spans="2:12" ht="24" x14ac:dyDescent="0.2">
      <c r="B25" s="104" t="s">
        <v>75</v>
      </c>
      <c r="C25" s="105">
        <v>4.7818290496114764E-4</v>
      </c>
      <c r="D25" s="106">
        <v>2.1863471597377695E-2</v>
      </c>
      <c r="E25" s="107">
        <v>8365</v>
      </c>
      <c r="F25" s="108">
        <v>0</v>
      </c>
      <c r="G25" s="5"/>
      <c r="H25" s="104" t="s">
        <v>75</v>
      </c>
      <c r="I25" s="125">
        <v>2.6266243286433618E-2</v>
      </c>
      <c r="J25" s="119"/>
      <c r="K25" s="24">
        <f t="shared" si="2"/>
        <v>1.2008012131552503</v>
      </c>
      <c r="L25" s="24">
        <f t="shared" si="3"/>
        <v>-5.7447731762002175E-4</v>
      </c>
    </row>
    <row r="26" spans="2:12" ht="24" x14ac:dyDescent="0.2">
      <c r="B26" s="104" t="s">
        <v>76</v>
      </c>
      <c r="C26" s="105">
        <v>1.7931858936043037E-3</v>
      </c>
      <c r="D26" s="106">
        <v>4.2310570627773658E-2</v>
      </c>
      <c r="E26" s="107">
        <v>8365</v>
      </c>
      <c r="F26" s="108">
        <v>0</v>
      </c>
      <c r="G26" s="5"/>
      <c r="H26" s="104" t="s">
        <v>76</v>
      </c>
      <c r="I26" s="125">
        <v>2.1515653448150273E-2</v>
      </c>
      <c r="J26" s="119"/>
      <c r="K26" s="24">
        <f t="shared" si="2"/>
        <v>0.50760534692002746</v>
      </c>
      <c r="L26" s="24">
        <f t="shared" si="3"/>
        <v>-9.1186589267070806E-4</v>
      </c>
    </row>
    <row r="27" spans="2:12" ht="24" x14ac:dyDescent="0.2">
      <c r="B27" s="104" t="s">
        <v>77</v>
      </c>
      <c r="C27" s="105">
        <v>5.977286312014345E-4</v>
      </c>
      <c r="D27" s="106">
        <v>2.444264252111663E-2</v>
      </c>
      <c r="E27" s="107">
        <v>8365</v>
      </c>
      <c r="F27" s="108">
        <v>0</v>
      </c>
      <c r="G27" s="5"/>
      <c r="H27" s="104" t="s">
        <v>77</v>
      </c>
      <c r="I27" s="125">
        <v>1.4311451036417157E-2</v>
      </c>
      <c r="J27" s="119"/>
      <c r="K27" s="24">
        <f t="shared" si="2"/>
        <v>0.58516163545009547</v>
      </c>
      <c r="L27" s="24">
        <f t="shared" si="3"/>
        <v>-3.4997705469503318E-4</v>
      </c>
    </row>
    <row r="28" spans="2:12" x14ac:dyDescent="0.2">
      <c r="B28" s="104" t="s">
        <v>79</v>
      </c>
      <c r="C28" s="105">
        <v>1.1954572624028691E-4</v>
      </c>
      <c r="D28" s="106">
        <v>1.0933696824052463E-2</v>
      </c>
      <c r="E28" s="107">
        <v>8365</v>
      </c>
      <c r="F28" s="108">
        <v>0</v>
      </c>
      <c r="G28" s="5"/>
      <c r="H28" s="104" t="s">
        <v>79</v>
      </c>
      <c r="I28" s="125">
        <v>-9.5926315289316365E-4</v>
      </c>
      <c r="J28" s="119"/>
      <c r="K28" s="24">
        <f t="shared" si="2"/>
        <v>-8.7724078371453948E-2</v>
      </c>
      <c r="L28" s="24">
        <f t="shared" si="3"/>
        <v>1.0488292488217833E-5</v>
      </c>
    </row>
    <row r="29" spans="2:12" x14ac:dyDescent="0.2">
      <c r="B29" s="104" t="s">
        <v>80</v>
      </c>
      <c r="C29" s="105">
        <v>2.5224148236700536E-2</v>
      </c>
      <c r="D29" s="106">
        <v>0.15681463678847532</v>
      </c>
      <c r="E29" s="107">
        <v>8365</v>
      </c>
      <c r="F29" s="108">
        <v>0</v>
      </c>
      <c r="G29" s="5"/>
      <c r="H29" s="104" t="s">
        <v>80</v>
      </c>
      <c r="I29" s="125">
        <v>1.740274637002406E-2</v>
      </c>
      <c r="J29" s="119"/>
      <c r="K29" s="24">
        <f t="shared" si="2"/>
        <v>0.10817725477209779</v>
      </c>
      <c r="L29" s="24">
        <f t="shared" si="3"/>
        <v>-2.7992887854933319E-3</v>
      </c>
    </row>
    <row r="30" spans="2:12" x14ac:dyDescent="0.2">
      <c r="B30" s="104" t="s">
        <v>81</v>
      </c>
      <c r="C30" s="105">
        <v>0.23598326359832636</v>
      </c>
      <c r="D30" s="106">
        <v>0.42463716157790637</v>
      </c>
      <c r="E30" s="107">
        <v>8365</v>
      </c>
      <c r="F30" s="108">
        <v>0</v>
      </c>
      <c r="G30" s="5"/>
      <c r="H30" s="104" t="s">
        <v>81</v>
      </c>
      <c r="I30" s="125">
        <v>4.9834053575353289E-2</v>
      </c>
      <c r="J30" s="119"/>
      <c r="K30" s="24">
        <f t="shared" si="2"/>
        <v>8.9662550571006236E-2</v>
      </c>
      <c r="L30" s="24">
        <f t="shared" si="3"/>
        <v>-2.7694237963881443E-2</v>
      </c>
    </row>
    <row r="31" spans="2:12" x14ac:dyDescent="0.2">
      <c r="B31" s="104" t="s">
        <v>82</v>
      </c>
      <c r="C31" s="105">
        <v>2.1279139270771068E-2</v>
      </c>
      <c r="D31" s="106">
        <v>0.14432195778874182</v>
      </c>
      <c r="E31" s="107">
        <v>8365</v>
      </c>
      <c r="F31" s="108">
        <v>0</v>
      </c>
      <c r="G31" s="5"/>
      <c r="H31" s="104" t="s">
        <v>82</v>
      </c>
      <c r="I31" s="125">
        <v>-9.9539827217523073E-3</v>
      </c>
      <c r="J31" s="119"/>
      <c r="K31" s="24">
        <f t="shared" si="2"/>
        <v>-6.7503037558414081E-2</v>
      </c>
      <c r="L31" s="24">
        <f t="shared" si="3"/>
        <v>1.4676365806031155E-3</v>
      </c>
    </row>
    <row r="32" spans="2:12" x14ac:dyDescent="0.2">
      <c r="B32" s="104" t="s">
        <v>83</v>
      </c>
      <c r="C32" s="105">
        <v>1.0759115361625821E-3</v>
      </c>
      <c r="D32" s="106">
        <v>3.2785399923318324E-2</v>
      </c>
      <c r="E32" s="107">
        <v>8365</v>
      </c>
      <c r="F32" s="108">
        <v>0</v>
      </c>
      <c r="G32" s="5"/>
      <c r="H32" s="104" t="s">
        <v>83</v>
      </c>
      <c r="I32" s="125">
        <v>3.0782595579183546E-3</v>
      </c>
      <c r="J32" s="119"/>
      <c r="K32" s="24">
        <f t="shared" si="2"/>
        <v>9.3790151413149558E-2</v>
      </c>
      <c r="L32" s="24">
        <f t="shared" si="3"/>
        <v>-1.0101859295336836E-4</v>
      </c>
    </row>
    <row r="33" spans="2:12" x14ac:dyDescent="0.2">
      <c r="B33" s="104" t="s">
        <v>84</v>
      </c>
      <c r="C33" s="105">
        <v>3.5863717872086073E-4</v>
      </c>
      <c r="D33" s="106">
        <v>1.893545408446673E-2</v>
      </c>
      <c r="E33" s="107">
        <v>8365</v>
      </c>
      <c r="F33" s="108">
        <v>0</v>
      </c>
      <c r="G33" s="5"/>
      <c r="H33" s="104" t="s">
        <v>84</v>
      </c>
      <c r="I33" s="125">
        <v>-1.8718899219148392E-3</v>
      </c>
      <c r="J33" s="119"/>
      <c r="K33" s="24">
        <f t="shared" si="2"/>
        <v>-9.8820898841257748E-2</v>
      </c>
      <c r="L33" s="24">
        <f t="shared" si="3"/>
        <v>3.5453563325014742E-5</v>
      </c>
    </row>
    <row r="34" spans="2:12" x14ac:dyDescent="0.2">
      <c r="B34" s="104" t="s">
        <v>85</v>
      </c>
      <c r="C34" s="105">
        <v>0.46539151225343695</v>
      </c>
      <c r="D34" s="106">
        <v>0.49883063195634691</v>
      </c>
      <c r="E34" s="107">
        <v>8365</v>
      </c>
      <c r="F34" s="108">
        <v>0</v>
      </c>
      <c r="G34" s="5"/>
      <c r="H34" s="104" t="s">
        <v>85</v>
      </c>
      <c r="I34" s="125">
        <v>-7.7242189647297441E-2</v>
      </c>
      <c r="J34" s="119"/>
      <c r="K34" s="24">
        <f t="shared" si="2"/>
        <v>-8.278226626866135E-2</v>
      </c>
      <c r="L34" s="24">
        <f t="shared" si="3"/>
        <v>7.2064258180657106E-2</v>
      </c>
    </row>
    <row r="35" spans="2:12" x14ac:dyDescent="0.2">
      <c r="B35" s="104" t="s">
        <v>86</v>
      </c>
      <c r="C35" s="105">
        <v>2.3909145248057379E-4</v>
      </c>
      <c r="D35" s="106">
        <v>1.5461657954499995E-2</v>
      </c>
      <c r="E35" s="107">
        <v>8365</v>
      </c>
      <c r="F35" s="108">
        <v>0</v>
      </c>
      <c r="G35" s="5"/>
      <c r="H35" s="104" t="s">
        <v>86</v>
      </c>
      <c r="I35" s="125">
        <v>-9.3475850347244434E-4</v>
      </c>
      <c r="J35" s="119"/>
      <c r="K35" s="24">
        <f t="shared" si="2"/>
        <v>-6.0442095760638741E-2</v>
      </c>
      <c r="L35" s="24">
        <f t="shared" si="3"/>
        <v>1.4454644448317289E-5</v>
      </c>
    </row>
    <row r="36" spans="2:12" ht="24" x14ac:dyDescent="0.2">
      <c r="B36" s="104" t="s">
        <v>88</v>
      </c>
      <c r="C36" s="105">
        <v>2.3909145248057379E-4</v>
      </c>
      <c r="D36" s="106">
        <v>1.5461657954500016E-2</v>
      </c>
      <c r="E36" s="107">
        <v>8365</v>
      </c>
      <c r="F36" s="108">
        <v>0</v>
      </c>
      <c r="G36" s="5"/>
      <c r="H36" s="104" t="s">
        <v>88</v>
      </c>
      <c r="I36" s="125">
        <v>2.4420952716428862E-3</v>
      </c>
      <c r="J36" s="119"/>
      <c r="K36" s="24">
        <f t="shared" si="2"/>
        <v>0.15790747633417326</v>
      </c>
      <c r="L36" s="24">
        <f t="shared" si="3"/>
        <v>-3.7763356770100026E-5</v>
      </c>
    </row>
    <row r="37" spans="2:12" ht="24" x14ac:dyDescent="0.2">
      <c r="B37" s="104" t="s">
        <v>89</v>
      </c>
      <c r="C37" s="105">
        <v>2.3909145248057382E-4</v>
      </c>
      <c r="D37" s="106">
        <v>1.5461657954499275E-2</v>
      </c>
      <c r="E37" s="107">
        <v>8365</v>
      </c>
      <c r="F37" s="108">
        <v>0</v>
      </c>
      <c r="G37" s="5"/>
      <c r="H37" s="104" t="s">
        <v>89</v>
      </c>
      <c r="I37" s="125">
        <v>4.0843041329987244E-3</v>
      </c>
      <c r="J37" s="119"/>
      <c r="K37" s="24">
        <f t="shared" si="2"/>
        <v>0.26409377460086436</v>
      </c>
      <c r="L37" s="24">
        <f t="shared" si="3"/>
        <v>-6.3157664618166781E-5</v>
      </c>
    </row>
    <row r="38" spans="2:12" ht="24" x14ac:dyDescent="0.2">
      <c r="B38" s="104" t="s">
        <v>90</v>
      </c>
      <c r="C38" s="105">
        <v>1.6855947399880455E-2</v>
      </c>
      <c r="D38" s="106">
        <v>0.12873929378701571</v>
      </c>
      <c r="E38" s="107">
        <v>8365</v>
      </c>
      <c r="F38" s="108">
        <v>0</v>
      </c>
      <c r="G38" s="5"/>
      <c r="H38" s="104" t="s">
        <v>90</v>
      </c>
      <c r="I38" s="125">
        <v>7.3300026261180987E-3</v>
      </c>
      <c r="J38" s="119"/>
      <c r="K38" s="24">
        <f t="shared" si="2"/>
        <v>5.597707021240541E-2</v>
      </c>
      <c r="L38" s="24">
        <f t="shared" si="3"/>
        <v>-9.5972360164751512E-4</v>
      </c>
    </row>
    <row r="39" spans="2:12" x14ac:dyDescent="0.2">
      <c r="B39" s="104" t="s">
        <v>91</v>
      </c>
      <c r="C39" s="105">
        <v>0.20765092647937836</v>
      </c>
      <c r="D39" s="106">
        <v>0.40564971424000978</v>
      </c>
      <c r="E39" s="107">
        <v>8365</v>
      </c>
      <c r="F39" s="108">
        <v>0</v>
      </c>
      <c r="G39" s="5"/>
      <c r="H39" s="104" t="s">
        <v>91</v>
      </c>
      <c r="I39" s="125">
        <v>3.3416748437516464E-2</v>
      </c>
      <c r="J39" s="119"/>
      <c r="K39" s="24">
        <f t="shared" si="2"/>
        <v>6.5272398167823778E-2</v>
      </c>
      <c r="L39" s="24">
        <f t="shared" si="3"/>
        <v>-1.7105937781760696E-2</v>
      </c>
    </row>
    <row r="40" spans="2:12" ht="24" x14ac:dyDescent="0.2">
      <c r="B40" s="104" t="s">
        <v>92</v>
      </c>
      <c r="C40" s="105">
        <v>2.0083682008368201E-2</v>
      </c>
      <c r="D40" s="106">
        <v>0.14029497747858033</v>
      </c>
      <c r="E40" s="107">
        <v>8365</v>
      </c>
      <c r="F40" s="108">
        <v>0</v>
      </c>
      <c r="G40" s="5"/>
      <c r="H40" s="104" t="s">
        <v>92</v>
      </c>
      <c r="I40" s="125">
        <v>-2.5817789846648192E-3</v>
      </c>
      <c r="J40" s="119"/>
      <c r="K40" s="24">
        <f t="shared" si="2"/>
        <v>-1.8032914663015518E-2</v>
      </c>
      <c r="L40" s="24">
        <f t="shared" si="3"/>
        <v>3.6959005287136846E-4</v>
      </c>
    </row>
    <row r="41" spans="2:12" x14ac:dyDescent="0.2">
      <c r="B41" s="104" t="s">
        <v>93</v>
      </c>
      <c r="C41" s="105">
        <v>4.7818290496114764E-4</v>
      </c>
      <c r="D41" s="106">
        <v>2.1863471597377459E-2</v>
      </c>
      <c r="E41" s="107">
        <v>8365</v>
      </c>
      <c r="F41" s="108">
        <v>0</v>
      </c>
      <c r="G41" s="5"/>
      <c r="H41" s="104" t="s">
        <v>93</v>
      </c>
      <c r="I41" s="125">
        <v>-6.6109659405206255E-4</v>
      </c>
      <c r="J41" s="119"/>
      <c r="K41" s="24">
        <f t="shared" si="2"/>
        <v>-3.0223035075615346E-2</v>
      </c>
      <c r="L41" s="24">
        <f t="shared" si="3"/>
        <v>1.4459052781062239E-5</v>
      </c>
    </row>
    <row r="42" spans="2:12" ht="24" x14ac:dyDescent="0.2">
      <c r="B42" s="104" t="s">
        <v>94</v>
      </c>
      <c r="C42" s="105">
        <v>1.1954572624028691E-4</v>
      </c>
      <c r="D42" s="106">
        <v>1.0933696824052073E-2</v>
      </c>
      <c r="E42" s="107">
        <v>8365</v>
      </c>
      <c r="F42" s="108">
        <v>0</v>
      </c>
      <c r="G42" s="5"/>
      <c r="H42" s="104" t="s">
        <v>94</v>
      </c>
      <c r="I42" s="125">
        <v>-1.938096254555639E-3</v>
      </c>
      <c r="J42" s="119"/>
      <c r="K42" s="24">
        <f t="shared" si="2"/>
        <v>-0.17723781760332222</v>
      </c>
      <c r="L42" s="24">
        <f t="shared" si="3"/>
        <v>2.1190556863142301E-5</v>
      </c>
    </row>
    <row r="43" spans="2:12" x14ac:dyDescent="0.2">
      <c r="B43" s="104" t="s">
        <v>95</v>
      </c>
      <c r="C43" s="105">
        <v>1.7931858936043035E-3</v>
      </c>
      <c r="D43" s="106">
        <v>4.2310570627772895E-2</v>
      </c>
      <c r="E43" s="107">
        <v>8365</v>
      </c>
      <c r="F43" s="108">
        <v>0</v>
      </c>
      <c r="G43" s="5"/>
      <c r="H43" s="104" t="s">
        <v>95</v>
      </c>
      <c r="I43" s="125">
        <v>-5.0054106200948418E-6</v>
      </c>
      <c r="J43" s="119"/>
      <c r="K43" s="24">
        <f t="shared" si="2"/>
        <v>-1.1808952028407536E-4</v>
      </c>
      <c r="L43" s="24">
        <f t="shared" si="3"/>
        <v>2.1213686278576411E-7</v>
      </c>
    </row>
    <row r="44" spans="2:12" x14ac:dyDescent="0.2">
      <c r="B44" s="104" t="s">
        <v>96</v>
      </c>
      <c r="C44" s="105">
        <v>1.1954572624028691E-4</v>
      </c>
      <c r="D44" s="106">
        <v>1.0933696824052055E-2</v>
      </c>
      <c r="E44" s="107">
        <v>8365</v>
      </c>
      <c r="F44" s="108">
        <v>0</v>
      </c>
      <c r="G44" s="5"/>
      <c r="H44" s="104" t="s">
        <v>96</v>
      </c>
      <c r="I44" s="125">
        <v>2.6876040264687084E-3</v>
      </c>
      <c r="J44" s="119"/>
      <c r="K44" s="24">
        <f t="shared" si="2"/>
        <v>0.24577988379758312</v>
      </c>
      <c r="L44" s="24">
        <f t="shared" si="3"/>
        <v>-2.9385447608510658E-5</v>
      </c>
    </row>
    <row r="45" spans="2:12" x14ac:dyDescent="0.2">
      <c r="B45" s="104" t="s">
        <v>97</v>
      </c>
      <c r="C45" s="105">
        <v>5.977286312014345E-4</v>
      </c>
      <c r="D45" s="106">
        <v>2.4442642521115516E-2</v>
      </c>
      <c r="E45" s="107">
        <v>8365</v>
      </c>
      <c r="F45" s="108">
        <v>0</v>
      </c>
      <c r="G45" s="5"/>
      <c r="H45" s="104" t="s">
        <v>97</v>
      </c>
      <c r="I45" s="125">
        <v>3.6965214383744903E-3</v>
      </c>
      <c r="J45" s="119"/>
      <c r="K45" s="24">
        <f t="shared" si="2"/>
        <v>0.15114208369588031</v>
      </c>
      <c r="L45" s="24">
        <f t="shared" si="3"/>
        <v>-9.0395983071698744E-5</v>
      </c>
    </row>
    <row r="46" spans="2:12" ht="24" x14ac:dyDescent="0.2">
      <c r="B46" s="104" t="s">
        <v>98</v>
      </c>
      <c r="C46" s="105">
        <v>3.4548714883442917E-2</v>
      </c>
      <c r="D46" s="106">
        <v>0.18264470734154128</v>
      </c>
      <c r="E46" s="107">
        <v>8365</v>
      </c>
      <c r="F46" s="108">
        <v>0</v>
      </c>
      <c r="G46" s="5"/>
      <c r="H46" s="104" t="s">
        <v>98</v>
      </c>
      <c r="I46" s="125">
        <v>9.2581235379558841E-2</v>
      </c>
      <c r="J46" s="119"/>
      <c r="K46" s="24">
        <f t="shared" si="2"/>
        <v>0.48938003173412553</v>
      </c>
      <c r="L46" s="24">
        <f t="shared" si="3"/>
        <v>-1.7512485038529257E-2</v>
      </c>
    </row>
    <row r="47" spans="2:12" x14ac:dyDescent="0.2">
      <c r="B47" s="104" t="s">
        <v>99</v>
      </c>
      <c r="C47" s="105">
        <v>1.9127316198445903E-3</v>
      </c>
      <c r="D47" s="106">
        <v>4.3695552707442159E-2</v>
      </c>
      <c r="E47" s="107">
        <v>8365</v>
      </c>
      <c r="F47" s="108">
        <v>0</v>
      </c>
      <c r="G47" s="5"/>
      <c r="H47" s="104" t="s">
        <v>99</v>
      </c>
      <c r="I47" s="125">
        <v>2.0926584718362028E-2</v>
      </c>
      <c r="J47" s="119"/>
      <c r="K47" s="24">
        <f t="shared" si="2"/>
        <v>0.47800191287015109</v>
      </c>
      <c r="L47" s="24">
        <f t="shared" si="3"/>
        <v>-9.1604151466312324E-4</v>
      </c>
    </row>
    <row r="48" spans="2:12" x14ac:dyDescent="0.2">
      <c r="B48" s="104" t="s">
        <v>100</v>
      </c>
      <c r="C48" s="105">
        <v>2.390914524805738E-3</v>
      </c>
      <c r="D48" s="106">
        <v>4.8841408936124431E-2</v>
      </c>
      <c r="E48" s="107">
        <v>8365</v>
      </c>
      <c r="F48" s="108">
        <v>0</v>
      </c>
      <c r="G48" s="5"/>
      <c r="H48" s="104" t="s">
        <v>100</v>
      </c>
      <c r="I48" s="125">
        <v>2.2331527159141433E-2</v>
      </c>
      <c r="J48" s="119"/>
      <c r="K48" s="24">
        <f t="shared" si="2"/>
        <v>0.45613209921178244</v>
      </c>
      <c r="L48" s="24">
        <f t="shared" si="3"/>
        <v>-1.093186576900617E-3</v>
      </c>
    </row>
    <row r="49" spans="2:12" x14ac:dyDescent="0.2">
      <c r="B49" s="104" t="s">
        <v>101</v>
      </c>
      <c r="C49" s="105">
        <v>5.977286312014345E-4</v>
      </c>
      <c r="D49" s="106">
        <v>2.4442642521115717E-2</v>
      </c>
      <c r="E49" s="107">
        <v>8365</v>
      </c>
      <c r="F49" s="108">
        <v>0</v>
      </c>
      <c r="G49" s="5"/>
      <c r="H49" s="104" t="s">
        <v>101</v>
      </c>
      <c r="I49" s="125">
        <v>7.4728687091660632E-3</v>
      </c>
      <c r="J49" s="119"/>
      <c r="K49" s="24">
        <f t="shared" si="2"/>
        <v>0.30554805828091292</v>
      </c>
      <c r="L49" s="24">
        <f t="shared" si="3"/>
        <v>-1.827440539957613E-4</v>
      </c>
    </row>
    <row r="50" spans="2:12" ht="24" x14ac:dyDescent="0.2">
      <c r="B50" s="104" t="s">
        <v>102</v>
      </c>
      <c r="C50" s="105">
        <v>2.2115959354453079E-2</v>
      </c>
      <c r="D50" s="106">
        <v>0.14706947134646736</v>
      </c>
      <c r="E50" s="107">
        <v>8365</v>
      </c>
      <c r="F50" s="108">
        <v>0</v>
      </c>
      <c r="G50" s="5"/>
      <c r="H50" s="104" t="s">
        <v>102</v>
      </c>
      <c r="I50" s="125">
        <v>2.8994329418295293E-2</v>
      </c>
      <c r="J50" s="119"/>
      <c r="K50" s="24">
        <f t="shared" si="2"/>
        <v>0.19278706687247296</v>
      </c>
      <c r="L50" s="24">
        <f t="shared" si="3"/>
        <v>-4.3600987006610636E-3</v>
      </c>
    </row>
    <row r="51" spans="2:12" ht="24" x14ac:dyDescent="0.2">
      <c r="B51" s="104" t="s">
        <v>103</v>
      </c>
      <c r="C51" s="105">
        <v>4.5786013150029885E-2</v>
      </c>
      <c r="D51" s="106">
        <v>0.20903319756856845</v>
      </c>
      <c r="E51" s="107">
        <v>8365</v>
      </c>
      <c r="F51" s="108">
        <v>0</v>
      </c>
      <c r="G51" s="5"/>
      <c r="H51" s="104" t="s">
        <v>103</v>
      </c>
      <c r="I51" s="125">
        <v>6.9174531991363798E-3</v>
      </c>
      <c r="J51" s="119"/>
      <c r="K51" s="24">
        <f t="shared" si="2"/>
        <v>3.1577427283198831E-2</v>
      </c>
      <c r="L51" s="24">
        <f t="shared" si="3"/>
        <v>-1.5151784827693751E-3</v>
      </c>
    </row>
    <row r="52" spans="2:12" x14ac:dyDescent="0.2">
      <c r="B52" s="104" t="s">
        <v>104</v>
      </c>
      <c r="C52" s="105">
        <v>0.87890017931858933</v>
      </c>
      <c r="D52" s="106">
        <v>0.32626274602169586</v>
      </c>
      <c r="E52" s="107">
        <v>8365</v>
      </c>
      <c r="F52" s="108">
        <v>0</v>
      </c>
      <c r="G52" s="5"/>
      <c r="H52" s="104" t="s">
        <v>104</v>
      </c>
      <c r="I52" s="125">
        <v>-8.1259878714782505E-2</v>
      </c>
      <c r="J52" s="119"/>
      <c r="K52" s="24">
        <f t="shared" si="2"/>
        <v>-3.01614476704581E-2</v>
      </c>
      <c r="L52" s="24">
        <f t="shared" si="3"/>
        <v>0.21890124706140954</v>
      </c>
    </row>
    <row r="53" spans="2:12" x14ac:dyDescent="0.2">
      <c r="B53" s="104" t="s">
        <v>105</v>
      </c>
      <c r="C53" s="105">
        <v>1.3030484160191272E-2</v>
      </c>
      <c r="D53" s="106">
        <v>0.11341176423617536</v>
      </c>
      <c r="E53" s="107">
        <v>8365</v>
      </c>
      <c r="F53" s="108">
        <v>0</v>
      </c>
      <c r="G53" s="5"/>
      <c r="H53" s="104" t="s">
        <v>105</v>
      </c>
      <c r="I53" s="125">
        <v>1.3975125822539888E-2</v>
      </c>
      <c r="J53" s="119"/>
      <c r="K53" s="24">
        <f t="shared" si="2"/>
        <v>0.12161898070952495</v>
      </c>
      <c r="L53" s="24">
        <f t="shared" si="3"/>
        <v>-1.6056769497744935E-3</v>
      </c>
    </row>
    <row r="54" spans="2:12" x14ac:dyDescent="0.2">
      <c r="B54" s="104" t="s">
        <v>106</v>
      </c>
      <c r="C54" s="105">
        <v>4.7818290496114764E-4</v>
      </c>
      <c r="D54" s="106">
        <v>2.1863471597377705E-2</v>
      </c>
      <c r="E54" s="107">
        <v>8365</v>
      </c>
      <c r="F54" s="108">
        <v>0</v>
      </c>
      <c r="G54" s="5"/>
      <c r="H54" s="104" t="s">
        <v>106</v>
      </c>
      <c r="I54" s="125">
        <v>6.9822429955556905E-3</v>
      </c>
      <c r="J54" s="119"/>
      <c r="K54" s="24">
        <f t="shared" si="2"/>
        <v>0.31920384533780893</v>
      </c>
      <c r="L54" s="24">
        <f t="shared" si="3"/>
        <v>-1.5271084575424419E-4</v>
      </c>
    </row>
    <row r="55" spans="2:12" x14ac:dyDescent="0.2">
      <c r="B55" s="104" t="s">
        <v>107</v>
      </c>
      <c r="C55" s="105">
        <v>2.3909145248057382E-4</v>
      </c>
      <c r="D55" s="106">
        <v>1.5461657954499152E-2</v>
      </c>
      <c r="E55" s="107">
        <v>8365</v>
      </c>
      <c r="F55" s="108">
        <v>0</v>
      </c>
      <c r="G55" s="5"/>
      <c r="H55" s="104" t="s">
        <v>107</v>
      </c>
      <c r="I55" s="125">
        <v>9.062567966094154E-4</v>
      </c>
      <c r="J55" s="119"/>
      <c r="K55" s="24">
        <f t="shared" si="2"/>
        <v>5.8599156767140052E-2</v>
      </c>
      <c r="L55" s="24">
        <f t="shared" si="3"/>
        <v>-1.4013908111237605E-5</v>
      </c>
    </row>
    <row r="56" spans="2:12" x14ac:dyDescent="0.2">
      <c r="B56" s="104" t="s">
        <v>108</v>
      </c>
      <c r="C56" s="105">
        <v>1.3150029886431561E-3</v>
      </c>
      <c r="D56" s="106">
        <v>3.6241285446552703E-2</v>
      </c>
      <c r="E56" s="107">
        <v>8365</v>
      </c>
      <c r="F56" s="108">
        <v>0</v>
      </c>
      <c r="G56" s="5"/>
      <c r="H56" s="104" t="s">
        <v>108</v>
      </c>
      <c r="I56" s="125">
        <v>-1.9404954733742905E-3</v>
      </c>
      <c r="J56" s="119"/>
      <c r="K56" s="24">
        <f t="shared" si="2"/>
        <v>-5.3473371381524588E-2</v>
      </c>
      <c r="L56" s="24">
        <f t="shared" si="3"/>
        <v>7.0410232846153991E-5</v>
      </c>
    </row>
    <row r="57" spans="2:12" x14ac:dyDescent="0.2">
      <c r="B57" s="104" t="s">
        <v>109</v>
      </c>
      <c r="C57" s="105">
        <v>3.5863717872086068E-4</v>
      </c>
      <c r="D57" s="106">
        <v>1.893545408446708E-2</v>
      </c>
      <c r="E57" s="107">
        <v>8365</v>
      </c>
      <c r="F57" s="108">
        <v>0</v>
      </c>
      <c r="G57" s="5"/>
      <c r="H57" s="104" t="s">
        <v>109</v>
      </c>
      <c r="I57" s="125">
        <v>3.6198835319307767E-3</v>
      </c>
      <c r="J57" s="119"/>
      <c r="K57" s="24">
        <f t="shared" si="2"/>
        <v>0.19110105788706405</v>
      </c>
      <c r="L57" s="24">
        <f t="shared" si="3"/>
        <v>-6.8560532607174368E-5</v>
      </c>
    </row>
    <row r="58" spans="2:12" x14ac:dyDescent="0.2">
      <c r="B58" s="104" t="s">
        <v>110</v>
      </c>
      <c r="C58" s="105">
        <v>1.7573221757322177E-2</v>
      </c>
      <c r="D58" s="106">
        <v>0.13140193212741205</v>
      </c>
      <c r="E58" s="107">
        <v>8365</v>
      </c>
      <c r="F58" s="108">
        <v>0</v>
      </c>
      <c r="G58" s="5"/>
      <c r="H58" s="104" t="s">
        <v>110</v>
      </c>
      <c r="I58" s="125">
        <v>3.58468398324438E-2</v>
      </c>
      <c r="J58" s="119"/>
      <c r="K58" s="24">
        <f t="shared" si="2"/>
        <v>0.26800896148636144</v>
      </c>
      <c r="L58" s="24">
        <f t="shared" si="3"/>
        <v>-4.7940274201137912E-3</v>
      </c>
    </row>
    <row r="59" spans="2:12" x14ac:dyDescent="0.2">
      <c r="B59" s="104" t="s">
        <v>111</v>
      </c>
      <c r="C59" s="105">
        <v>0.92612074118350274</v>
      </c>
      <c r="D59" s="106">
        <v>0.26158993551532594</v>
      </c>
      <c r="E59" s="107">
        <v>8365</v>
      </c>
      <c r="F59" s="108">
        <v>0</v>
      </c>
      <c r="G59" s="5"/>
      <c r="H59" s="104" t="s">
        <v>111</v>
      </c>
      <c r="I59" s="125">
        <v>-9.7687213194110778E-2</v>
      </c>
      <c r="J59" s="119"/>
      <c r="K59" s="24">
        <f t="shared" si="2"/>
        <v>-2.7589207101613531E-2</v>
      </c>
      <c r="L59" s="24">
        <f t="shared" si="3"/>
        <v>0.34584722882880287</v>
      </c>
    </row>
    <row r="60" spans="2:12" x14ac:dyDescent="0.2">
      <c r="B60" s="104" t="s">
        <v>112</v>
      </c>
      <c r="C60" s="105">
        <v>5.977286312014345E-4</v>
      </c>
      <c r="D60" s="106">
        <v>2.444264252111707E-2</v>
      </c>
      <c r="E60" s="107">
        <v>8365</v>
      </c>
      <c r="F60" s="108">
        <v>0</v>
      </c>
      <c r="G60" s="5"/>
      <c r="H60" s="104" t="s">
        <v>112</v>
      </c>
      <c r="I60" s="125">
        <v>2.1614332388003604E-4</v>
      </c>
      <c r="J60" s="119"/>
      <c r="K60" s="24">
        <f t="shared" si="2"/>
        <v>8.8375930974028613E-3</v>
      </c>
      <c r="L60" s="24">
        <f t="shared" si="3"/>
        <v>-5.2856418046667829E-6</v>
      </c>
    </row>
    <row r="61" spans="2:12" x14ac:dyDescent="0.2">
      <c r="B61" s="104" t="s">
        <v>113</v>
      </c>
      <c r="C61" s="105">
        <v>7.1727435744172146E-4</v>
      </c>
      <c r="D61" s="106">
        <v>2.6773971889919462E-2</v>
      </c>
      <c r="E61" s="107">
        <v>8365</v>
      </c>
      <c r="F61" s="108">
        <v>0</v>
      </c>
      <c r="G61" s="5"/>
      <c r="H61" s="104" t="s">
        <v>113</v>
      </c>
      <c r="I61" s="125">
        <v>2.0251693715921501E-3</v>
      </c>
      <c r="J61" s="119"/>
      <c r="K61" s="24">
        <f t="shared" si="2"/>
        <v>7.5585227991307874E-2</v>
      </c>
      <c r="L61" s="24">
        <f t="shared" si="3"/>
        <v>-5.4254261029769983E-5</v>
      </c>
    </row>
    <row r="62" spans="2:12" x14ac:dyDescent="0.2">
      <c r="B62" s="104" t="s">
        <v>114</v>
      </c>
      <c r="C62" s="105">
        <v>2.3909145248057379E-4</v>
      </c>
      <c r="D62" s="106">
        <v>1.5461657954499657E-2</v>
      </c>
      <c r="E62" s="107">
        <v>8365</v>
      </c>
      <c r="F62" s="108">
        <v>0</v>
      </c>
      <c r="G62" s="5"/>
      <c r="H62" s="104" t="s">
        <v>114</v>
      </c>
      <c r="I62" s="125">
        <v>-1.946881662753101E-3</v>
      </c>
      <c r="J62" s="119"/>
      <c r="K62" s="24">
        <f t="shared" si="2"/>
        <v>-0.12588664072872593</v>
      </c>
      <c r="L62" s="24">
        <f t="shared" si="3"/>
        <v>3.0105617775613035E-5</v>
      </c>
    </row>
    <row r="63" spans="2:12" x14ac:dyDescent="0.2">
      <c r="B63" s="104" t="s">
        <v>115</v>
      </c>
      <c r="C63" s="105">
        <v>1.1954572624028691E-4</v>
      </c>
      <c r="D63" s="106">
        <v>1.0933696824052751E-2</v>
      </c>
      <c r="E63" s="107">
        <v>8365</v>
      </c>
      <c r="F63" s="108">
        <v>0</v>
      </c>
      <c r="G63" s="5"/>
      <c r="H63" s="104" t="s">
        <v>115</v>
      </c>
      <c r="I63" s="125">
        <v>-2.6613528206208026E-4</v>
      </c>
      <c r="J63" s="119"/>
      <c r="K63" s="24">
        <f t="shared" si="2"/>
        <v>-2.433792257172469E-2</v>
      </c>
      <c r="L63" s="24">
        <f t="shared" si="3"/>
        <v>2.9098424882502021E-6</v>
      </c>
    </row>
    <row r="64" spans="2:12" x14ac:dyDescent="0.2">
      <c r="B64" s="104" t="s">
        <v>116</v>
      </c>
      <c r="C64" s="105">
        <v>2.3909145248057379E-4</v>
      </c>
      <c r="D64" s="106">
        <v>1.5461657954499919E-2</v>
      </c>
      <c r="E64" s="107">
        <v>8365</v>
      </c>
      <c r="F64" s="108">
        <v>0</v>
      </c>
      <c r="G64" s="5"/>
      <c r="H64" s="104" t="s">
        <v>116</v>
      </c>
      <c r="I64" s="125">
        <v>-3.504394797538924E-4</v>
      </c>
      <c r="J64" s="119"/>
      <c r="K64" s="24">
        <f t="shared" si="2"/>
        <v>-2.2659645796116252E-2</v>
      </c>
      <c r="L64" s="24">
        <f t="shared" si="3"/>
        <v>5.4190232682329911E-6</v>
      </c>
    </row>
    <row r="65" spans="2:12" x14ac:dyDescent="0.2">
      <c r="B65" s="104" t="s">
        <v>117</v>
      </c>
      <c r="C65" s="105">
        <v>1.9844590555887626E-2</v>
      </c>
      <c r="D65" s="106">
        <v>0.13947440022283178</v>
      </c>
      <c r="E65" s="107">
        <v>8365</v>
      </c>
      <c r="F65" s="108">
        <v>0</v>
      </c>
      <c r="G65" s="5"/>
      <c r="H65" s="104" t="s">
        <v>117</v>
      </c>
      <c r="I65" s="125">
        <v>1.726073510300298E-2</v>
      </c>
      <c r="J65" s="119"/>
      <c r="K65" s="24">
        <f t="shared" si="2"/>
        <v>0.12129969983854257</v>
      </c>
      <c r="L65" s="24">
        <f t="shared" si="3"/>
        <v>-2.455878786827426E-3</v>
      </c>
    </row>
    <row r="66" spans="2:12" x14ac:dyDescent="0.2">
      <c r="B66" s="104" t="s">
        <v>118</v>
      </c>
      <c r="C66" s="105">
        <v>1.1117752540346682E-2</v>
      </c>
      <c r="D66" s="106">
        <v>0.10485925128169632</v>
      </c>
      <c r="E66" s="107">
        <v>8365</v>
      </c>
      <c r="F66" s="108">
        <v>0</v>
      </c>
      <c r="G66" s="5"/>
      <c r="H66" s="104" t="s">
        <v>118</v>
      </c>
      <c r="I66" s="125">
        <v>-4.4724732981150537E-3</v>
      </c>
      <c r="J66" s="119"/>
      <c r="K66" s="24">
        <f t="shared" si="0"/>
        <v>-4.2177961340405967E-2</v>
      </c>
      <c r="L66" s="24">
        <f t="shared" si="1"/>
        <v>4.7419613209112127E-4</v>
      </c>
    </row>
    <row r="67" spans="2:12" x14ac:dyDescent="0.2">
      <c r="B67" s="104" t="s">
        <v>119</v>
      </c>
      <c r="C67" s="105">
        <v>2.1637776449491931E-2</v>
      </c>
      <c r="D67" s="106">
        <v>0.14550640575442367</v>
      </c>
      <c r="E67" s="107">
        <v>8365</v>
      </c>
      <c r="F67" s="108">
        <v>0</v>
      </c>
      <c r="G67" s="5"/>
      <c r="H67" s="104" t="s">
        <v>119</v>
      </c>
      <c r="I67" s="125">
        <v>-2.2145629250434003E-2</v>
      </c>
      <c r="J67" s="119"/>
      <c r="K67" s="24">
        <f t="shared" si="0"/>
        <v>-0.14890373357133854</v>
      </c>
      <c r="L67" s="24">
        <f t="shared" si="1"/>
        <v>3.2932032962380594E-3</v>
      </c>
    </row>
    <row r="68" spans="2:12" x14ac:dyDescent="0.2">
      <c r="B68" s="104" t="s">
        <v>120</v>
      </c>
      <c r="C68" s="105">
        <v>0.94548714883442919</v>
      </c>
      <c r="D68" s="106">
        <v>0.22704044241115595</v>
      </c>
      <c r="E68" s="107">
        <v>8365</v>
      </c>
      <c r="F68" s="108">
        <v>0</v>
      </c>
      <c r="G68" s="5"/>
      <c r="H68" s="104" t="s">
        <v>120</v>
      </c>
      <c r="I68" s="125">
        <v>6.0524777482184435E-3</v>
      </c>
      <c r="J68" s="119"/>
      <c r="K68" s="24">
        <f t="shared" si="0"/>
        <v>1.4532116620617948E-3</v>
      </c>
      <c r="L68" s="24">
        <f t="shared" si="1"/>
        <v>-2.5204936480804255E-2</v>
      </c>
    </row>
    <row r="69" spans="2:12" x14ac:dyDescent="0.2">
      <c r="B69" s="104" t="s">
        <v>121</v>
      </c>
      <c r="C69" s="105">
        <v>1.3150029886431559E-3</v>
      </c>
      <c r="D69" s="106">
        <v>3.6241285446549448E-2</v>
      </c>
      <c r="E69" s="107">
        <v>8365</v>
      </c>
      <c r="F69" s="108">
        <v>0</v>
      </c>
      <c r="G69" s="5"/>
      <c r="H69" s="104" t="s">
        <v>121</v>
      </c>
      <c r="I69" s="125">
        <v>-1.4305935309174755E-3</v>
      </c>
      <c r="J69" s="119"/>
      <c r="K69" s="24">
        <f t="shared" si="0"/>
        <v>-3.9422230159466207E-2</v>
      </c>
      <c r="L69" s="24">
        <f t="shared" si="1"/>
        <v>5.1908610456563119E-5</v>
      </c>
    </row>
    <row r="70" spans="2:12" x14ac:dyDescent="0.2">
      <c r="B70" s="104" t="s">
        <v>122</v>
      </c>
      <c r="C70" s="105">
        <v>1.1954572624028691E-4</v>
      </c>
      <c r="D70" s="106">
        <v>1.0933696824052057E-2</v>
      </c>
      <c r="E70" s="107">
        <v>8365</v>
      </c>
      <c r="F70" s="108">
        <v>0</v>
      </c>
      <c r="G70" s="5"/>
      <c r="H70" s="104" t="s">
        <v>122</v>
      </c>
      <c r="I70" s="125">
        <v>4.9399474745601283E-3</v>
      </c>
      <c r="J70" s="119"/>
      <c r="K70" s="24">
        <f t="shared" si="0"/>
        <v>0.45175543134560359</v>
      </c>
      <c r="L70" s="24">
        <f t="shared" si="1"/>
        <v>-5.4011888013582449E-5</v>
      </c>
    </row>
    <row r="71" spans="2:12" x14ac:dyDescent="0.2">
      <c r="B71" s="104" t="s">
        <v>123</v>
      </c>
      <c r="C71" s="105">
        <v>2.9766885833831441E-2</v>
      </c>
      <c r="D71" s="106">
        <v>0.1699537329180536</v>
      </c>
      <c r="E71" s="107">
        <v>8365</v>
      </c>
      <c r="F71" s="108">
        <v>0</v>
      </c>
      <c r="G71" s="5"/>
      <c r="H71" s="104" t="s">
        <v>123</v>
      </c>
      <c r="I71" s="125">
        <v>1.2159841203281719E-2</v>
      </c>
      <c r="J71" s="119"/>
      <c r="K71" s="24">
        <f t="shared" si="0"/>
        <v>6.9418190444305708E-2</v>
      </c>
      <c r="L71" s="24">
        <f t="shared" si="1"/>
        <v>-2.1297596624731542E-3</v>
      </c>
    </row>
    <row r="72" spans="2:12" x14ac:dyDescent="0.2">
      <c r="B72" s="104" t="s">
        <v>124</v>
      </c>
      <c r="C72" s="105">
        <v>2.4506873879258817E-2</v>
      </c>
      <c r="D72" s="106">
        <v>0.15462582335450301</v>
      </c>
      <c r="E72" s="107">
        <v>8365</v>
      </c>
      <c r="F72" s="108">
        <v>0</v>
      </c>
      <c r="G72" s="5"/>
      <c r="H72" s="104" t="s">
        <v>124</v>
      </c>
      <c r="I72" s="125">
        <v>-2.2826549213508483E-2</v>
      </c>
      <c r="J72" s="119"/>
      <c r="K72" s="24">
        <f t="shared" ref="K72:K103" si="4">((1-C72)/D72)*I72</f>
        <v>-0.14400661783241442</v>
      </c>
      <c r="L72" s="24">
        <f t="shared" ref="L72:L103" si="5">((0-C72)/D72)*I72</f>
        <v>3.6178133156427651E-3</v>
      </c>
    </row>
    <row r="73" spans="2:12" x14ac:dyDescent="0.2">
      <c r="B73" s="104" t="s">
        <v>125</v>
      </c>
      <c r="C73" s="105">
        <v>1.1954572624028691E-4</v>
      </c>
      <c r="D73" s="106">
        <v>1.0933696824052069E-2</v>
      </c>
      <c r="E73" s="107">
        <v>8365</v>
      </c>
      <c r="F73" s="108">
        <v>0</v>
      </c>
      <c r="G73" s="5"/>
      <c r="H73" s="104" t="s">
        <v>125</v>
      </c>
      <c r="I73" s="125">
        <v>3.1823132833799323E-3</v>
      </c>
      <c r="J73" s="119"/>
      <c r="K73" s="24">
        <f t="shared" si="4"/>
        <v>0.29102076842186581</v>
      </c>
      <c r="L73" s="24">
        <f t="shared" si="5"/>
        <v>-3.4794448639630057E-5</v>
      </c>
    </row>
    <row r="74" spans="2:12" x14ac:dyDescent="0.2">
      <c r="B74" s="104" t="s">
        <v>126</v>
      </c>
      <c r="C74" s="105">
        <v>5.0209205020920501E-2</v>
      </c>
      <c r="D74" s="106">
        <v>0.21838942822184143</v>
      </c>
      <c r="E74" s="107">
        <v>8365</v>
      </c>
      <c r="F74" s="108">
        <v>0</v>
      </c>
      <c r="G74" s="5"/>
      <c r="H74" s="104" t="s">
        <v>126</v>
      </c>
      <c r="I74" s="125">
        <v>7.537436113320542E-2</v>
      </c>
      <c r="J74" s="119"/>
      <c r="K74" s="24">
        <f t="shared" si="4"/>
        <v>0.32780833286960182</v>
      </c>
      <c r="L74" s="24">
        <f t="shared" si="5"/>
        <v>-1.73290748653534E-2</v>
      </c>
    </row>
    <row r="75" spans="2:12" x14ac:dyDescent="0.2">
      <c r="B75" s="104" t="s">
        <v>127</v>
      </c>
      <c r="C75" s="105">
        <v>3.1081888822474596E-3</v>
      </c>
      <c r="D75" s="106">
        <v>5.5667751025095975E-2</v>
      </c>
      <c r="E75" s="107">
        <v>8365</v>
      </c>
      <c r="F75" s="108">
        <v>0</v>
      </c>
      <c r="G75" s="5"/>
      <c r="H75" s="104" t="s">
        <v>127</v>
      </c>
      <c r="I75" s="125">
        <v>2.4522314322379178E-3</v>
      </c>
      <c r="J75" s="119"/>
      <c r="K75" s="24">
        <f t="shared" si="4"/>
        <v>4.3914284100707898E-2</v>
      </c>
      <c r="L75" s="24">
        <f t="shared" si="5"/>
        <v>-1.3691946116061942E-4</v>
      </c>
    </row>
    <row r="76" spans="2:12" x14ac:dyDescent="0.2">
      <c r="B76" s="104" t="s">
        <v>128</v>
      </c>
      <c r="C76" s="105">
        <v>1.0759115361625824E-3</v>
      </c>
      <c r="D76" s="106">
        <v>3.2785399923314723E-2</v>
      </c>
      <c r="E76" s="107">
        <v>8365</v>
      </c>
      <c r="F76" s="108">
        <v>0</v>
      </c>
      <c r="G76" s="5"/>
      <c r="H76" s="104" t="s">
        <v>128</v>
      </c>
      <c r="I76" s="125">
        <v>5.2424653938297249E-3</v>
      </c>
      <c r="J76" s="119"/>
      <c r="K76" s="24">
        <f t="shared" si="4"/>
        <v>0.15973039758805871</v>
      </c>
      <c r="L76" s="24">
        <f t="shared" si="5"/>
        <v>-1.7204087820638206E-4</v>
      </c>
    </row>
    <row r="77" spans="2:12" x14ac:dyDescent="0.2">
      <c r="B77" s="104" t="s">
        <v>129</v>
      </c>
      <c r="C77" s="105">
        <v>0.3759713090257023</v>
      </c>
      <c r="D77" s="106">
        <v>0.48440162532170905</v>
      </c>
      <c r="E77" s="107">
        <v>8365</v>
      </c>
      <c r="F77" s="108">
        <v>0</v>
      </c>
      <c r="G77" s="5"/>
      <c r="H77" s="104" t="s">
        <v>129</v>
      </c>
      <c r="I77" s="125">
        <v>6.3555255474487399E-2</v>
      </c>
      <c r="J77" s="119"/>
      <c r="K77" s="24">
        <f t="shared" si="4"/>
        <v>8.1874834445366626E-2</v>
      </c>
      <c r="L77" s="24">
        <f t="shared" si="5"/>
        <v>-4.9328803511624136E-2</v>
      </c>
    </row>
    <row r="78" spans="2:12" x14ac:dyDescent="0.2">
      <c r="B78" s="104" t="s">
        <v>130</v>
      </c>
      <c r="C78" s="105">
        <v>8.3682008368200832E-4</v>
      </c>
      <c r="D78" s="106">
        <v>2.8917465005264487E-2</v>
      </c>
      <c r="E78" s="107">
        <v>8365</v>
      </c>
      <c r="F78" s="108">
        <v>0</v>
      </c>
      <c r="G78" s="5"/>
      <c r="H78" s="104" t="s">
        <v>130</v>
      </c>
      <c r="I78" s="125">
        <v>1.2541161222359883E-3</v>
      </c>
      <c r="J78" s="119"/>
      <c r="K78" s="24">
        <f t="shared" si="4"/>
        <v>4.333252076036085E-2</v>
      </c>
      <c r="L78" s="24">
        <f t="shared" si="5"/>
        <v>-3.6291893434138062E-5</v>
      </c>
    </row>
    <row r="79" spans="2:12" x14ac:dyDescent="0.2">
      <c r="B79" s="104" t="s">
        <v>131</v>
      </c>
      <c r="C79" s="105">
        <v>2.2713687985654513E-2</v>
      </c>
      <c r="D79" s="106">
        <v>0.1489980883444835</v>
      </c>
      <c r="E79" s="107">
        <v>8365</v>
      </c>
      <c r="F79" s="108">
        <v>0</v>
      </c>
      <c r="G79" s="5"/>
      <c r="H79" s="104" t="s">
        <v>131</v>
      </c>
      <c r="I79" s="125">
        <v>-2.8052494838596777E-3</v>
      </c>
      <c r="J79" s="119"/>
      <c r="K79" s="24">
        <f t="shared" si="4"/>
        <v>-1.839977917047466E-2</v>
      </c>
      <c r="L79" s="24">
        <f t="shared" si="5"/>
        <v>4.2764012750950281E-4</v>
      </c>
    </row>
    <row r="80" spans="2:12" x14ac:dyDescent="0.2">
      <c r="B80" s="104" t="s">
        <v>132</v>
      </c>
      <c r="C80" s="105">
        <v>1.9485953377166767E-2</v>
      </c>
      <c r="D80" s="106">
        <v>0.13823362594493771</v>
      </c>
      <c r="E80" s="107">
        <v>8365</v>
      </c>
      <c r="F80" s="108">
        <v>0</v>
      </c>
      <c r="G80" s="5"/>
      <c r="H80" s="104" t="s">
        <v>132</v>
      </c>
      <c r="I80" s="125">
        <v>-9.2807818135796666E-4</v>
      </c>
      <c r="J80" s="119"/>
      <c r="K80" s="24">
        <f t="shared" si="4"/>
        <v>-6.5830125410161443E-3</v>
      </c>
      <c r="L80" s="24">
        <f t="shared" si="5"/>
        <v>1.3082553574562687E-4</v>
      </c>
    </row>
    <row r="81" spans="2:12" ht="24" x14ac:dyDescent="0.2">
      <c r="B81" s="104" t="s">
        <v>133</v>
      </c>
      <c r="C81" s="105">
        <v>0.31464435146443515</v>
      </c>
      <c r="D81" s="106">
        <v>0.46440183663618406</v>
      </c>
      <c r="E81" s="107">
        <v>8365</v>
      </c>
      <c r="F81" s="108">
        <v>0</v>
      </c>
      <c r="G81" s="5"/>
      <c r="H81" s="104" t="s">
        <v>133</v>
      </c>
      <c r="I81" s="125">
        <v>-6.4519380943253601E-2</v>
      </c>
      <c r="J81" s="119"/>
      <c r="K81" s="24">
        <f t="shared" si="4"/>
        <v>-9.521651010204342E-2</v>
      </c>
      <c r="L81" s="24">
        <f t="shared" si="5"/>
        <v>4.3713562635370358E-2</v>
      </c>
    </row>
    <row r="82" spans="2:12" ht="24" x14ac:dyDescent="0.2">
      <c r="B82" s="104" t="s">
        <v>134</v>
      </c>
      <c r="C82" s="105">
        <v>0.19916317991631799</v>
      </c>
      <c r="D82" s="106">
        <v>0.3993948887644117</v>
      </c>
      <c r="E82" s="107">
        <v>8365</v>
      </c>
      <c r="F82" s="108">
        <v>0</v>
      </c>
      <c r="G82" s="5"/>
      <c r="H82" s="104" t="s">
        <v>134</v>
      </c>
      <c r="I82" s="125">
        <v>-4.0278186155674682E-2</v>
      </c>
      <c r="J82" s="119"/>
      <c r="K82" s="24">
        <f t="shared" si="4"/>
        <v>-8.0762812512294987E-2</v>
      </c>
      <c r="L82" s="24">
        <f t="shared" si="5"/>
        <v>2.0085213561051418E-2</v>
      </c>
    </row>
    <row r="83" spans="2:12" x14ac:dyDescent="0.2">
      <c r="B83" s="104" t="s">
        <v>135</v>
      </c>
      <c r="C83" s="105">
        <v>4.7818290496114764E-4</v>
      </c>
      <c r="D83" s="106">
        <v>2.1863471597377573E-2</v>
      </c>
      <c r="E83" s="107">
        <v>8365</v>
      </c>
      <c r="F83" s="108">
        <v>0</v>
      </c>
      <c r="G83" s="5"/>
      <c r="H83" s="104" t="s">
        <v>135</v>
      </c>
      <c r="I83" s="125">
        <v>1.2953564890863963E-3</v>
      </c>
      <c r="J83" s="119"/>
      <c r="K83" s="24">
        <f t="shared" si="4"/>
        <v>5.9219189687733889E-2</v>
      </c>
      <c r="L83" s="24">
        <f t="shared" si="5"/>
        <v>-2.8331151626711583E-5</v>
      </c>
    </row>
    <row r="84" spans="2:12" x14ac:dyDescent="0.2">
      <c r="B84" s="104" t="s">
        <v>136</v>
      </c>
      <c r="C84" s="105">
        <v>1.195457262402869E-3</v>
      </c>
      <c r="D84" s="106">
        <v>3.4556777951139289E-2</v>
      </c>
      <c r="E84" s="107">
        <v>8365</v>
      </c>
      <c r="F84" s="108">
        <v>0</v>
      </c>
      <c r="G84" s="5"/>
      <c r="H84" s="104" t="s">
        <v>136</v>
      </c>
      <c r="I84" s="125">
        <v>-5.1912485855302769E-3</v>
      </c>
      <c r="J84" s="119"/>
      <c r="K84" s="24">
        <f t="shared" si="4"/>
        <v>-0.15004415854507705</v>
      </c>
      <c r="L84" s="24">
        <f t="shared" si="5"/>
        <v>1.7958606648124122E-4</v>
      </c>
    </row>
    <row r="85" spans="2:12" x14ac:dyDescent="0.2">
      <c r="B85" s="104" t="s">
        <v>137</v>
      </c>
      <c r="C85" s="105">
        <v>2.3909145248057379E-4</v>
      </c>
      <c r="D85" s="106">
        <v>1.5461657954499617E-2</v>
      </c>
      <c r="E85" s="107">
        <v>8365</v>
      </c>
      <c r="F85" s="108">
        <v>0</v>
      </c>
      <c r="G85" s="5"/>
      <c r="H85" s="104" t="s">
        <v>137</v>
      </c>
      <c r="I85" s="125">
        <v>-2.1483960801661857E-3</v>
      </c>
      <c r="J85" s="119"/>
      <c r="K85" s="24">
        <f t="shared" si="4"/>
        <v>-0.13891669466157111</v>
      </c>
      <c r="L85" s="24">
        <f t="shared" si="5"/>
        <v>3.3221737333868487E-5</v>
      </c>
    </row>
    <row r="86" spans="2:12" x14ac:dyDescent="0.2">
      <c r="B86" s="104" t="s">
        <v>138</v>
      </c>
      <c r="C86" s="105">
        <v>9.9222952779438132E-3</v>
      </c>
      <c r="D86" s="106">
        <v>9.9121228166613715E-2</v>
      </c>
      <c r="E86" s="107">
        <v>8365</v>
      </c>
      <c r="F86" s="108">
        <v>0</v>
      </c>
      <c r="G86" s="5"/>
      <c r="H86" s="104" t="s">
        <v>138</v>
      </c>
      <c r="I86" s="125">
        <v>-9.0855000170687386E-3</v>
      </c>
      <c r="J86" s="119"/>
      <c r="K86" s="24">
        <f t="shared" si="4"/>
        <v>-9.07510042957827E-2</v>
      </c>
      <c r="L86" s="24">
        <f t="shared" si="5"/>
        <v>9.0948241445906351E-4</v>
      </c>
    </row>
    <row r="87" spans="2:12" x14ac:dyDescent="0.2">
      <c r="B87" s="104" t="s">
        <v>139</v>
      </c>
      <c r="C87" s="105">
        <v>9.5636580992229528E-4</v>
      </c>
      <c r="D87" s="106">
        <v>3.0912221015652011E-2</v>
      </c>
      <c r="E87" s="107">
        <v>8365</v>
      </c>
      <c r="F87" s="108">
        <v>0</v>
      </c>
      <c r="G87" s="5"/>
      <c r="H87" s="104" t="s">
        <v>139</v>
      </c>
      <c r="I87" s="125">
        <v>2.881046898173205E-3</v>
      </c>
      <c r="J87" s="119"/>
      <c r="K87" s="24">
        <f t="shared" si="4"/>
        <v>9.3111768383307786E-2</v>
      </c>
      <c r="L87" s="24">
        <f t="shared" si="5"/>
        <v>-8.9134156643109051E-5</v>
      </c>
    </row>
    <row r="88" spans="2:12" x14ac:dyDescent="0.2">
      <c r="B88" s="104" t="s">
        <v>140</v>
      </c>
      <c r="C88" s="105">
        <v>6.9695158398087265E-2</v>
      </c>
      <c r="D88" s="106">
        <v>0.25464778674824623</v>
      </c>
      <c r="E88" s="107">
        <v>8365</v>
      </c>
      <c r="F88" s="108">
        <v>0</v>
      </c>
      <c r="G88" s="5"/>
      <c r="H88" s="104" t="s">
        <v>140</v>
      </c>
      <c r="I88" s="125">
        <v>7.5799244708434688E-2</v>
      </c>
      <c r="J88" s="119"/>
      <c r="K88" s="24">
        <f t="shared" si="4"/>
        <v>0.2769174051834189</v>
      </c>
      <c r="L88" s="24">
        <f t="shared" si="5"/>
        <v>-2.0745675561800722E-2</v>
      </c>
    </row>
    <row r="89" spans="2:12" x14ac:dyDescent="0.2">
      <c r="B89" s="104" t="s">
        <v>141</v>
      </c>
      <c r="C89" s="105">
        <v>0.59246861924686189</v>
      </c>
      <c r="D89" s="106">
        <v>0.4914045402394337</v>
      </c>
      <c r="E89" s="107">
        <v>8365</v>
      </c>
      <c r="F89" s="108">
        <v>0</v>
      </c>
      <c r="G89" s="5"/>
      <c r="H89" s="104" t="s">
        <v>141</v>
      </c>
      <c r="I89" s="125">
        <v>5.0388837513634613E-2</v>
      </c>
      <c r="J89" s="119"/>
      <c r="K89" s="24">
        <f t="shared" si="4"/>
        <v>4.1788446880184446E-2</v>
      </c>
      <c r="L89" s="24">
        <f t="shared" si="5"/>
        <v>-6.0751992589672663E-2</v>
      </c>
    </row>
    <row r="90" spans="2:12" x14ac:dyDescent="0.2">
      <c r="B90" s="104" t="s">
        <v>142</v>
      </c>
      <c r="C90" s="105">
        <v>0.19151225343693962</v>
      </c>
      <c r="D90" s="106">
        <v>0.39351470408753608</v>
      </c>
      <c r="E90" s="107">
        <v>8365</v>
      </c>
      <c r="F90" s="108">
        <v>0</v>
      </c>
      <c r="G90" s="5"/>
      <c r="H90" s="104" t="s">
        <v>142</v>
      </c>
      <c r="I90" s="125">
        <v>9.8197372219926776E-2</v>
      </c>
      <c r="J90" s="119"/>
      <c r="K90" s="24">
        <f t="shared" si="4"/>
        <v>0.20174944254901925</v>
      </c>
      <c r="L90" s="24">
        <f t="shared" si="5"/>
        <v>-4.7789828029502997E-2</v>
      </c>
    </row>
    <row r="91" spans="2:12" x14ac:dyDescent="0.2">
      <c r="B91" s="104" t="s">
        <v>143</v>
      </c>
      <c r="C91" s="105">
        <v>5.977286312014345E-3</v>
      </c>
      <c r="D91" s="106">
        <v>7.7086112453477698E-2</v>
      </c>
      <c r="E91" s="107">
        <v>8365</v>
      </c>
      <c r="F91" s="108">
        <v>0</v>
      </c>
      <c r="G91" s="5"/>
      <c r="H91" s="104" t="s">
        <v>143</v>
      </c>
      <c r="I91" s="125">
        <v>1.347228842976585E-2</v>
      </c>
      <c r="J91" s="119"/>
      <c r="K91" s="24">
        <f t="shared" si="4"/>
        <v>0.17372468630617707</v>
      </c>
      <c r="L91" s="24">
        <f t="shared" si="5"/>
        <v>-1.0446463397845885E-3</v>
      </c>
    </row>
    <row r="92" spans="2:12" x14ac:dyDescent="0.2">
      <c r="B92" s="104" t="s">
        <v>144</v>
      </c>
      <c r="C92" s="105">
        <v>1.2432755528989838E-2</v>
      </c>
      <c r="D92" s="106">
        <v>0.11081358264507171</v>
      </c>
      <c r="E92" s="107">
        <v>8365</v>
      </c>
      <c r="F92" s="108">
        <v>0</v>
      </c>
      <c r="G92" s="5"/>
      <c r="H92" s="104" t="s">
        <v>144</v>
      </c>
      <c r="I92" s="125">
        <v>6.9011233044724202E-2</v>
      </c>
      <c r="J92" s="119"/>
      <c r="K92" s="24">
        <f t="shared" si="4"/>
        <v>0.61502598895132843</v>
      </c>
      <c r="L92" s="24">
        <f t="shared" si="5"/>
        <v>-7.7427312493569978E-3</v>
      </c>
    </row>
    <row r="93" spans="2:12" x14ac:dyDescent="0.2">
      <c r="B93" s="104" t="s">
        <v>145</v>
      </c>
      <c r="C93" s="105">
        <v>1.6138673042438732E-2</v>
      </c>
      <c r="D93" s="106">
        <v>0.12601632701641446</v>
      </c>
      <c r="E93" s="107">
        <v>8365</v>
      </c>
      <c r="F93" s="108">
        <v>0</v>
      </c>
      <c r="G93" s="5"/>
      <c r="H93" s="104" t="s">
        <v>145</v>
      </c>
      <c r="I93" s="125">
        <v>6.8268034025461471E-2</v>
      </c>
      <c r="J93" s="119"/>
      <c r="K93" s="24">
        <f t="shared" si="4"/>
        <v>0.53299663730339963</v>
      </c>
      <c r="L93" s="24">
        <f t="shared" si="5"/>
        <v>-8.7429582060703469E-3</v>
      </c>
    </row>
    <row r="94" spans="2:12" x14ac:dyDescent="0.2">
      <c r="B94" s="104" t="s">
        <v>146</v>
      </c>
      <c r="C94" s="105">
        <v>0.58206814106395699</v>
      </c>
      <c r="D94" s="106">
        <v>0.49324831978311284</v>
      </c>
      <c r="E94" s="107">
        <v>8365</v>
      </c>
      <c r="F94" s="108">
        <v>0</v>
      </c>
      <c r="G94" s="5"/>
      <c r="H94" s="104" t="s">
        <v>146</v>
      </c>
      <c r="I94" s="125">
        <v>-7.9378134642946029E-3</v>
      </c>
      <c r="J94" s="119"/>
      <c r="K94" s="24">
        <f t="shared" si="4"/>
        <v>-6.7257505073284873E-3</v>
      </c>
      <c r="L94" s="24">
        <f t="shared" si="5"/>
        <v>9.3671851316311228E-3</v>
      </c>
    </row>
    <row r="95" spans="2:12" x14ac:dyDescent="0.2">
      <c r="B95" s="104" t="s">
        <v>147</v>
      </c>
      <c r="C95" s="105">
        <v>2.3191870890615657E-2</v>
      </c>
      <c r="D95" s="106">
        <v>0.15052148195138609</v>
      </c>
      <c r="E95" s="107">
        <v>8365</v>
      </c>
      <c r="F95" s="108">
        <v>0</v>
      </c>
      <c r="G95" s="5"/>
      <c r="H95" s="104" t="s">
        <v>147</v>
      </c>
      <c r="I95" s="125">
        <v>6.8765444778961626E-2</v>
      </c>
      <c r="J95" s="119"/>
      <c r="K95" s="24">
        <f t="shared" si="4"/>
        <v>0.44625288424682324</v>
      </c>
      <c r="L95" s="24">
        <f t="shared" si="5"/>
        <v>-1.0595160879192716E-2</v>
      </c>
    </row>
    <row r="96" spans="2:12" x14ac:dyDescent="0.2">
      <c r="B96" s="104" t="s">
        <v>148</v>
      </c>
      <c r="C96" s="105">
        <v>2.390914524805738E-3</v>
      </c>
      <c r="D96" s="106">
        <v>4.8841408936120816E-2</v>
      </c>
      <c r="E96" s="107">
        <v>8365</v>
      </c>
      <c r="F96" s="108">
        <v>0</v>
      </c>
      <c r="G96" s="5"/>
      <c r="H96" s="104" t="s">
        <v>148</v>
      </c>
      <c r="I96" s="125">
        <v>3.2031822456256999E-2</v>
      </c>
      <c r="J96" s="119"/>
      <c r="K96" s="24">
        <f t="shared" si="4"/>
        <v>0.65426525980207217</v>
      </c>
      <c r="L96" s="24">
        <f t="shared" si="5"/>
        <v>-1.5680413656131147E-3</v>
      </c>
    </row>
    <row r="97" spans="2:12" x14ac:dyDescent="0.2">
      <c r="B97" s="104" t="s">
        <v>149</v>
      </c>
      <c r="C97" s="105">
        <v>0.10400478182904961</v>
      </c>
      <c r="D97" s="106">
        <v>0.30528499589622166</v>
      </c>
      <c r="E97" s="107">
        <v>8365</v>
      </c>
      <c r="F97" s="108">
        <v>0</v>
      </c>
      <c r="G97" s="5"/>
      <c r="H97" s="104" t="s">
        <v>149</v>
      </c>
      <c r="I97" s="125">
        <v>7.0442370260700937E-2</v>
      </c>
      <c r="J97" s="119"/>
      <c r="K97" s="24">
        <f t="shared" si="4"/>
        <v>0.20674460834515176</v>
      </c>
      <c r="L97" s="24">
        <f t="shared" si="5"/>
        <v>-2.3998373483693401E-2</v>
      </c>
    </row>
    <row r="98" spans="2:12" x14ac:dyDescent="0.2">
      <c r="B98" s="104" t="s">
        <v>150</v>
      </c>
      <c r="C98" s="105">
        <v>0.415421398684997</v>
      </c>
      <c r="D98" s="106">
        <v>0.49282399995030868</v>
      </c>
      <c r="E98" s="107">
        <v>8365</v>
      </c>
      <c r="F98" s="108">
        <v>0</v>
      </c>
      <c r="G98" s="5"/>
      <c r="H98" s="104" t="s">
        <v>150</v>
      </c>
      <c r="I98" s="125">
        <v>6.3761147459336767E-2</v>
      </c>
      <c r="J98" s="119"/>
      <c r="K98" s="24">
        <f t="shared" si="4"/>
        <v>7.5632279279777392E-2</v>
      </c>
      <c r="L98" s="24">
        <f t="shared" si="5"/>
        <v>-5.3746865132357137E-2</v>
      </c>
    </row>
    <row r="99" spans="2:12" x14ac:dyDescent="0.2">
      <c r="B99" s="104" t="s">
        <v>151</v>
      </c>
      <c r="C99" s="105">
        <v>3.9450089659294682E-3</v>
      </c>
      <c r="D99" s="106">
        <v>6.2689039510999675E-2</v>
      </c>
      <c r="E99" s="107">
        <v>8365</v>
      </c>
      <c r="F99" s="108">
        <v>0</v>
      </c>
      <c r="G99" s="5"/>
      <c r="H99" s="104" t="s">
        <v>151</v>
      </c>
      <c r="I99" s="125">
        <v>1.5532289104456608E-2</v>
      </c>
      <c r="J99" s="119"/>
      <c r="K99" s="24">
        <f t="shared" si="4"/>
        <v>0.24678977705446439</v>
      </c>
      <c r="L99" s="24">
        <f t="shared" si="5"/>
        <v>-9.7744390816098471E-4</v>
      </c>
    </row>
    <row r="100" spans="2:12" x14ac:dyDescent="0.2">
      <c r="B100" s="104" t="s">
        <v>152</v>
      </c>
      <c r="C100" s="105">
        <v>0.8887029288702929</v>
      </c>
      <c r="D100" s="106">
        <v>0.3145184553775861</v>
      </c>
      <c r="E100" s="107">
        <v>8365</v>
      </c>
      <c r="F100" s="108">
        <v>0</v>
      </c>
      <c r="G100" s="5"/>
      <c r="H100" s="104" t="s">
        <v>152</v>
      </c>
      <c r="I100" s="125">
        <v>1.7590047539319295E-3</v>
      </c>
      <c r="J100" s="119"/>
      <c r="K100" s="24">
        <f t="shared" si="4"/>
        <v>6.2245020560344018E-4</v>
      </c>
      <c r="L100" s="24">
        <f t="shared" si="5"/>
        <v>-4.9702414913598012E-3</v>
      </c>
    </row>
    <row r="101" spans="2:12" x14ac:dyDescent="0.2">
      <c r="B101" s="104" t="s">
        <v>153</v>
      </c>
      <c r="C101" s="105">
        <v>0.57106993424985053</v>
      </c>
      <c r="D101" s="106">
        <v>0.49495287711110164</v>
      </c>
      <c r="E101" s="107">
        <v>8365</v>
      </c>
      <c r="F101" s="108">
        <v>0</v>
      </c>
      <c r="G101" s="5"/>
      <c r="H101" s="104" t="s">
        <v>153</v>
      </c>
      <c r="I101" s="125">
        <v>7.3279457933354511E-2</v>
      </c>
      <c r="J101" s="119"/>
      <c r="K101" s="24">
        <f t="shared" si="4"/>
        <v>6.3504556015407512E-2</v>
      </c>
      <c r="L101" s="24">
        <f t="shared" si="5"/>
        <v>-8.4548847292531107E-2</v>
      </c>
    </row>
    <row r="102" spans="2:12" x14ac:dyDescent="0.2">
      <c r="B102" s="104" t="s">
        <v>154</v>
      </c>
      <c r="C102" s="105">
        <v>0.46037059175134487</v>
      </c>
      <c r="D102" s="106">
        <v>0.49845683086785814</v>
      </c>
      <c r="E102" s="107">
        <v>8365</v>
      </c>
      <c r="F102" s="108">
        <v>0</v>
      </c>
      <c r="G102" s="5"/>
      <c r="H102" s="104" t="s">
        <v>154</v>
      </c>
      <c r="I102" s="125">
        <v>1.6604437125602946E-3</v>
      </c>
      <c r="J102" s="119"/>
      <c r="K102" s="24">
        <f t="shared" si="4"/>
        <v>1.7975965069614013E-3</v>
      </c>
      <c r="L102" s="24">
        <f t="shared" si="5"/>
        <v>-1.533572031082932E-3</v>
      </c>
    </row>
    <row r="103" spans="2:12" x14ac:dyDescent="0.2">
      <c r="B103" s="104" t="s">
        <v>155</v>
      </c>
      <c r="C103" s="105">
        <v>1.2313209802749551E-2</v>
      </c>
      <c r="D103" s="106">
        <v>0.1102862126813398</v>
      </c>
      <c r="E103" s="107">
        <v>8365</v>
      </c>
      <c r="F103" s="108">
        <v>0</v>
      </c>
      <c r="G103" s="5"/>
      <c r="H103" s="104" t="s">
        <v>155</v>
      </c>
      <c r="I103" s="125">
        <v>4.5393116752157403E-2</v>
      </c>
      <c r="J103" s="119"/>
      <c r="K103" s="24">
        <f t="shared" si="4"/>
        <v>0.40652571787491654</v>
      </c>
      <c r="L103" s="24">
        <f t="shared" si="5"/>
        <v>-5.0680402978838541E-3</v>
      </c>
    </row>
    <row r="104" spans="2:12" x14ac:dyDescent="0.2">
      <c r="B104" s="104" t="s">
        <v>156</v>
      </c>
      <c r="C104" s="105">
        <v>1.9127316198445906E-3</v>
      </c>
      <c r="D104" s="106">
        <v>4.3695552707439168E-2</v>
      </c>
      <c r="E104" s="107">
        <v>8365</v>
      </c>
      <c r="F104" s="108">
        <v>0</v>
      </c>
      <c r="G104" s="5"/>
      <c r="H104" s="104" t="s">
        <v>156</v>
      </c>
      <c r="I104" s="125">
        <v>4.141773081802364E-3</v>
      </c>
      <c r="J104" s="119"/>
      <c r="K104" s="24">
        <f t="shared" ref="K104:K121" si="6">((1-C104)/D104)*I104</f>
        <v>9.4605760205037789E-2</v>
      </c>
      <c r="L104" s="24">
        <f t="shared" ref="L104:L121" si="7">((0-C104)/D104)*I104</f>
        <v>-1.8130221143617255E-4</v>
      </c>
    </row>
    <row r="105" spans="2:12" x14ac:dyDescent="0.2">
      <c r="B105" s="104" t="s">
        <v>157</v>
      </c>
      <c r="C105" s="105">
        <v>0.43634190077704721</v>
      </c>
      <c r="D105" s="106">
        <v>0.49596073625704401</v>
      </c>
      <c r="E105" s="107">
        <v>8365</v>
      </c>
      <c r="F105" s="108">
        <v>0</v>
      </c>
      <c r="G105" s="5"/>
      <c r="H105" s="104" t="s">
        <v>157</v>
      </c>
      <c r="I105" s="125">
        <v>-3.4797455278189988E-3</v>
      </c>
      <c r="J105" s="119"/>
      <c r="K105" s="24">
        <f t="shared" si="6"/>
        <v>-3.9547218289745622E-3</v>
      </c>
      <c r="L105" s="24">
        <f t="shared" si="7"/>
        <v>3.0614495600757479E-3</v>
      </c>
    </row>
    <row r="106" spans="2:12" x14ac:dyDescent="0.2">
      <c r="B106" s="104" t="s">
        <v>158</v>
      </c>
      <c r="C106" s="105">
        <v>3.2277346084877466E-3</v>
      </c>
      <c r="D106" s="106">
        <v>5.6724782945269114E-2</v>
      </c>
      <c r="E106" s="107">
        <v>8365</v>
      </c>
      <c r="F106" s="108">
        <v>0</v>
      </c>
      <c r="G106" s="5"/>
      <c r="H106" s="104" t="s">
        <v>158</v>
      </c>
      <c r="I106" s="125">
        <v>1.0538659450533127E-3</v>
      </c>
      <c r="J106" s="119"/>
      <c r="K106" s="24">
        <f t="shared" si="6"/>
        <v>1.8518613750947228E-2</v>
      </c>
      <c r="L106" s="24">
        <f t="shared" si="7"/>
        <v>-5.9966727185844955E-5</v>
      </c>
    </row>
    <row r="107" spans="2:12" x14ac:dyDescent="0.2">
      <c r="B107" s="104" t="s">
        <v>159</v>
      </c>
      <c r="C107" s="105">
        <v>9.8027495517035261E-3</v>
      </c>
      <c r="D107" s="106">
        <v>9.8528250673933726E-2</v>
      </c>
      <c r="E107" s="107">
        <v>8365</v>
      </c>
      <c r="F107" s="108">
        <v>0</v>
      </c>
      <c r="G107" s="5"/>
      <c r="H107" s="104" t="s">
        <v>159</v>
      </c>
      <c r="I107" s="125">
        <v>7.6204068691009185E-3</v>
      </c>
      <c r="J107" s="119"/>
      <c r="K107" s="24">
        <f t="shared" si="6"/>
        <v>7.6584186540087487E-2</v>
      </c>
      <c r="L107" s="24">
        <f t="shared" si="7"/>
        <v>-7.5816772863541873E-4</v>
      </c>
    </row>
    <row r="108" spans="2:12" x14ac:dyDescent="0.2">
      <c r="B108" s="104" t="s">
        <v>160</v>
      </c>
      <c r="C108" s="105">
        <v>2.7495517035265988E-3</v>
      </c>
      <c r="D108" s="106">
        <v>5.2367160525777071E-2</v>
      </c>
      <c r="E108" s="107">
        <v>8365</v>
      </c>
      <c r="F108" s="108">
        <v>0</v>
      </c>
      <c r="G108" s="5"/>
      <c r="H108" s="104" t="s">
        <v>160</v>
      </c>
      <c r="I108" s="125">
        <v>1.1162085095302483E-2</v>
      </c>
      <c r="J108" s="119"/>
      <c r="K108" s="24">
        <f t="shared" si="6"/>
        <v>0.21256440588819966</v>
      </c>
      <c r="L108" s="24">
        <f t="shared" si="7"/>
        <v>-5.8606824927218799E-4</v>
      </c>
    </row>
    <row r="109" spans="2:12" x14ac:dyDescent="0.2">
      <c r="B109" s="104" t="s">
        <v>161</v>
      </c>
      <c r="C109" s="105">
        <v>2.0322773460848772E-3</v>
      </c>
      <c r="D109" s="106">
        <v>4.503764736518643E-2</v>
      </c>
      <c r="E109" s="107">
        <v>8365</v>
      </c>
      <c r="F109" s="108">
        <v>0</v>
      </c>
      <c r="G109" s="5"/>
      <c r="H109" s="104" t="s">
        <v>161</v>
      </c>
      <c r="I109" s="125">
        <v>6.009786510446387E-3</v>
      </c>
      <c r="J109" s="119"/>
      <c r="K109" s="24">
        <f t="shared" si="6"/>
        <v>0.13316798963398904</v>
      </c>
      <c r="L109" s="24">
        <f t="shared" si="7"/>
        <v>-2.7118541252728958E-4</v>
      </c>
    </row>
    <row r="110" spans="2:12" x14ac:dyDescent="0.2">
      <c r="B110" s="104" t="s">
        <v>162</v>
      </c>
      <c r="C110" s="105">
        <v>5.4871488344291688E-2</v>
      </c>
      <c r="D110" s="106">
        <v>0.22774285623587298</v>
      </c>
      <c r="E110" s="107">
        <v>8365</v>
      </c>
      <c r="F110" s="108">
        <v>0</v>
      </c>
      <c r="G110" s="5"/>
      <c r="H110" s="104" t="s">
        <v>162</v>
      </c>
      <c r="I110" s="125">
        <v>3.2256972747768078E-2</v>
      </c>
      <c r="J110" s="119"/>
      <c r="K110" s="24">
        <f t="shared" si="6"/>
        <v>0.13386582195158497</v>
      </c>
      <c r="L110" s="24">
        <f t="shared" si="7"/>
        <v>-7.771871018944789E-3</v>
      </c>
    </row>
    <row r="111" spans="2:12" x14ac:dyDescent="0.2">
      <c r="B111" s="104" t="s">
        <v>163</v>
      </c>
      <c r="C111" s="105">
        <v>2.1518230723251642E-2</v>
      </c>
      <c r="D111" s="106">
        <v>0.14511276246245869</v>
      </c>
      <c r="E111" s="107">
        <v>8365</v>
      </c>
      <c r="F111" s="108">
        <v>0</v>
      </c>
      <c r="G111" s="5"/>
      <c r="H111" s="104" t="s">
        <v>163</v>
      </c>
      <c r="I111" s="125">
        <v>4.591974996535797E-3</v>
      </c>
      <c r="J111" s="119"/>
      <c r="K111" s="24">
        <f t="shared" si="6"/>
        <v>3.0963257420224072E-2</v>
      </c>
      <c r="L111" s="24">
        <f t="shared" si="7"/>
        <v>-6.8092685835556901E-4</v>
      </c>
    </row>
    <row r="112" spans="2:12" x14ac:dyDescent="0.2">
      <c r="B112" s="104" t="s">
        <v>164</v>
      </c>
      <c r="C112" s="105">
        <v>3.3114166168559472E-2</v>
      </c>
      <c r="D112" s="106">
        <v>0.1789453720959551</v>
      </c>
      <c r="E112" s="107">
        <v>8365</v>
      </c>
      <c r="F112" s="108">
        <v>0</v>
      </c>
      <c r="G112" s="5"/>
      <c r="H112" s="104" t="s">
        <v>164</v>
      </c>
      <c r="I112" s="125">
        <v>1.9973225978104338E-2</v>
      </c>
      <c r="J112" s="119"/>
      <c r="K112" s="24">
        <f t="shared" si="6"/>
        <v>0.10792024978320035</v>
      </c>
      <c r="L112" s="24">
        <f t="shared" si="7"/>
        <v>-3.6960817494988245E-3</v>
      </c>
    </row>
    <row r="113" spans="2:13" x14ac:dyDescent="0.2">
      <c r="B113" s="104" t="s">
        <v>165</v>
      </c>
      <c r="C113" s="105">
        <v>0.96294082486551102</v>
      </c>
      <c r="D113" s="106">
        <v>0.18891812847605471</v>
      </c>
      <c r="E113" s="107">
        <v>8365</v>
      </c>
      <c r="F113" s="108">
        <v>0</v>
      </c>
      <c r="G113" s="5"/>
      <c r="H113" s="104" t="s">
        <v>165</v>
      </c>
      <c r="I113" s="125">
        <v>2.9950971822361765E-2</v>
      </c>
      <c r="J113" s="119"/>
      <c r="K113" s="24">
        <f t="shared" si="6"/>
        <v>5.8753403877475734E-3</v>
      </c>
      <c r="L113" s="24">
        <f t="shared" si="7"/>
        <v>-0.15266408652679567</v>
      </c>
    </row>
    <row r="114" spans="2:13" x14ac:dyDescent="0.2">
      <c r="B114" s="104" t="s">
        <v>166</v>
      </c>
      <c r="C114" s="105">
        <v>0.15851763299462043</v>
      </c>
      <c r="D114" s="106">
        <v>0.36524750664528782</v>
      </c>
      <c r="E114" s="107">
        <v>8365</v>
      </c>
      <c r="F114" s="108">
        <v>0</v>
      </c>
      <c r="G114" s="5"/>
      <c r="H114" s="104" t="s">
        <v>166</v>
      </c>
      <c r="I114" s="125">
        <v>8.8645364578993399E-2</v>
      </c>
      <c r="J114" s="119"/>
      <c r="K114" s="24">
        <f t="shared" si="6"/>
        <v>0.20422729752520419</v>
      </c>
      <c r="L114" s="24">
        <f t="shared" si="7"/>
        <v>-3.8472140434496482E-2</v>
      </c>
    </row>
    <row r="115" spans="2:13" x14ac:dyDescent="0.2">
      <c r="B115" s="104" t="s">
        <v>167</v>
      </c>
      <c r="C115" s="105">
        <v>0.29121338912133887</v>
      </c>
      <c r="D115" s="106">
        <v>0.4543487969394161</v>
      </c>
      <c r="E115" s="107">
        <v>8365</v>
      </c>
      <c r="F115" s="108">
        <v>0</v>
      </c>
      <c r="G115" s="5"/>
      <c r="H115" s="104" t="s">
        <v>167</v>
      </c>
      <c r="I115" s="125">
        <v>-8.8719238158296063E-2</v>
      </c>
      <c r="J115" s="119"/>
      <c r="K115" s="24">
        <f t="shared" si="6"/>
        <v>-0.13840249728302995</v>
      </c>
      <c r="L115" s="24">
        <f t="shared" si="7"/>
        <v>5.6864308210737194E-2</v>
      </c>
    </row>
    <row r="116" spans="2:13" x14ac:dyDescent="0.2">
      <c r="B116" s="104" t="s">
        <v>168</v>
      </c>
      <c r="C116" s="105">
        <v>2.9886431560071725E-3</v>
      </c>
      <c r="D116" s="106">
        <v>5.4589993793893836E-2</v>
      </c>
      <c r="E116" s="107">
        <v>8365</v>
      </c>
      <c r="F116" s="108">
        <v>0</v>
      </c>
      <c r="G116" s="5"/>
      <c r="H116" s="104" t="s">
        <v>168</v>
      </c>
      <c r="I116" s="125">
        <v>-5.5760179753145669E-3</v>
      </c>
      <c r="J116" s="119"/>
      <c r="K116" s="24">
        <f t="shared" si="6"/>
        <v>-0.10183831982733639</v>
      </c>
      <c r="L116" s="24">
        <f t="shared" si="7"/>
        <v>3.0527074288769907E-4</v>
      </c>
    </row>
    <row r="117" spans="2:13" x14ac:dyDescent="0.2">
      <c r="B117" s="104" t="s">
        <v>169</v>
      </c>
      <c r="C117" s="105">
        <v>4.7818290496114764E-4</v>
      </c>
      <c r="D117" s="106">
        <v>2.186347159737799E-2</v>
      </c>
      <c r="E117" s="107">
        <v>8365</v>
      </c>
      <c r="F117" s="108">
        <v>0</v>
      </c>
      <c r="G117" s="5"/>
      <c r="H117" s="104" t="s">
        <v>169</v>
      </c>
      <c r="I117" s="125">
        <v>-5.3257264325333605E-4</v>
      </c>
      <c r="J117" s="119"/>
      <c r="K117" s="24">
        <f t="shared" si="6"/>
        <v>-2.4347367422816849E-2</v>
      </c>
      <c r="L117" s="24">
        <f t="shared" si="7"/>
        <v>1.1648064787856404E-5</v>
      </c>
    </row>
    <row r="118" spans="2:13" x14ac:dyDescent="0.2">
      <c r="B118" s="104" t="s">
        <v>170</v>
      </c>
      <c r="C118" s="105">
        <v>3.1081888822474596E-3</v>
      </c>
      <c r="D118" s="106">
        <v>5.5667751025095448E-2</v>
      </c>
      <c r="E118" s="107">
        <v>8365</v>
      </c>
      <c r="F118" s="108">
        <v>0</v>
      </c>
      <c r="G118" s="5"/>
      <c r="H118" s="104" t="s">
        <v>170</v>
      </c>
      <c r="I118" s="125">
        <v>-2.001162617420206E-3</v>
      </c>
      <c r="J118" s="119"/>
      <c r="K118" s="24">
        <f t="shared" si="6"/>
        <v>-3.5836594604330897E-2</v>
      </c>
      <c r="L118" s="24">
        <f t="shared" si="7"/>
        <v>1.1173419591229203E-4</v>
      </c>
    </row>
    <row r="119" spans="2:13" x14ac:dyDescent="0.2">
      <c r="B119" s="104" t="s">
        <v>171</v>
      </c>
      <c r="C119" s="105">
        <v>1.5182307232516436E-2</v>
      </c>
      <c r="D119" s="106">
        <v>0.12228488221232169</v>
      </c>
      <c r="E119" s="107">
        <v>8365</v>
      </c>
      <c r="F119" s="108">
        <v>0</v>
      </c>
      <c r="G119" s="5"/>
      <c r="H119" s="104" t="s">
        <v>171</v>
      </c>
      <c r="I119" s="125">
        <v>6.4291088795423446E-2</v>
      </c>
      <c r="J119" s="119"/>
      <c r="K119" s="24">
        <f t="shared" si="6"/>
        <v>0.51776638769692962</v>
      </c>
      <c r="L119" s="24">
        <f t="shared" si="7"/>
        <v>-7.9820746828732775E-3</v>
      </c>
      <c r="M119" s="3"/>
    </row>
    <row r="120" spans="2:13" x14ac:dyDescent="0.2">
      <c r="B120" s="104" t="s">
        <v>172</v>
      </c>
      <c r="C120" s="105">
        <v>0.68655110579796763</v>
      </c>
      <c r="D120" s="106">
        <v>0.46392285359145125</v>
      </c>
      <c r="E120" s="107">
        <v>8365</v>
      </c>
      <c r="F120" s="108">
        <v>0</v>
      </c>
      <c r="G120" s="5"/>
      <c r="H120" s="104" t="s">
        <v>172</v>
      </c>
      <c r="I120" s="125">
        <v>7.0886466012047109E-2</v>
      </c>
      <c r="J120" s="119"/>
      <c r="K120" s="24">
        <f t="shared" si="6"/>
        <v>4.7894351859055634E-2</v>
      </c>
      <c r="L120" s="24">
        <f t="shared" si="7"/>
        <v>-0.10490360897275225</v>
      </c>
    </row>
    <row r="121" spans="2:13" x14ac:dyDescent="0.2">
      <c r="B121" s="104" t="s">
        <v>173</v>
      </c>
      <c r="C121" s="105">
        <v>1.1954572624028691E-4</v>
      </c>
      <c r="D121" s="106">
        <v>1.093369682405209E-2</v>
      </c>
      <c r="E121" s="107">
        <v>8365</v>
      </c>
      <c r="F121" s="108">
        <v>0</v>
      </c>
      <c r="G121" s="5"/>
      <c r="H121" s="104" t="s">
        <v>173</v>
      </c>
      <c r="I121" s="125">
        <v>1.9348346454610546E-4</v>
      </c>
      <c r="J121" s="119"/>
      <c r="K121" s="24">
        <f t="shared" si="6"/>
        <v>1.7693954527735232E-2</v>
      </c>
      <c r="L121" s="24">
        <f t="shared" si="7"/>
        <v>-2.115489541814351E-6</v>
      </c>
    </row>
    <row r="122" spans="2:13" x14ac:dyDescent="0.2">
      <c r="B122" s="104" t="s">
        <v>174</v>
      </c>
      <c r="C122" s="105">
        <v>3.5863717872086073E-4</v>
      </c>
      <c r="D122" s="106">
        <v>1.8935454084466719E-2</v>
      </c>
      <c r="E122" s="107">
        <v>8365</v>
      </c>
      <c r="F122" s="108">
        <v>0</v>
      </c>
      <c r="G122" s="5"/>
      <c r="H122" s="104" t="s">
        <v>174</v>
      </c>
      <c r="I122" s="125">
        <v>-6.800621194567798E-4</v>
      </c>
      <c r="J122" s="119"/>
      <c r="K122" s="24">
        <f t="shared" ref="K122" si="8">((1-C122)/D122)*I122</f>
        <v>-3.5901870684716071E-2</v>
      </c>
      <c r="L122" s="24">
        <f t="shared" ref="L122" si="9">((0-C122)/D122)*I122</f>
        <v>1.2880364990928991E-5</v>
      </c>
    </row>
    <row r="123" spans="2:13" x14ac:dyDescent="0.2">
      <c r="B123" s="104" t="s">
        <v>175</v>
      </c>
      <c r="C123" s="105">
        <v>1.4345487148834429E-3</v>
      </c>
      <c r="D123" s="106">
        <v>3.7850522499612356E-2</v>
      </c>
      <c r="E123" s="107">
        <v>8365</v>
      </c>
      <c r="F123" s="108">
        <v>0</v>
      </c>
      <c r="G123" s="5"/>
      <c r="H123" s="104" t="s">
        <v>175</v>
      </c>
      <c r="I123" s="125">
        <v>-3.9998149481771435E-3</v>
      </c>
      <c r="J123" s="119"/>
      <c r="K123" s="24">
        <f t="shared" ref="K123:K144" si="10">((1-C123)/D123)*I123</f>
        <v>-0.10552237472611822</v>
      </c>
      <c r="L123" s="24">
        <f t="shared" ref="L123:L144" si="11">((0-C123)/D123)*I123</f>
        <v>1.51594456687827E-4</v>
      </c>
    </row>
    <row r="124" spans="2:13" x14ac:dyDescent="0.2">
      <c r="B124" s="104" t="s">
        <v>176</v>
      </c>
      <c r="C124" s="105">
        <v>7.0412432755528984E-2</v>
      </c>
      <c r="D124" s="106">
        <v>0.25585610763256483</v>
      </c>
      <c r="E124" s="107">
        <v>8365</v>
      </c>
      <c r="F124" s="108">
        <v>0</v>
      </c>
      <c r="G124" s="5"/>
      <c r="H124" s="104" t="s">
        <v>176</v>
      </c>
      <c r="I124" s="125">
        <v>-5.7101647887550372E-2</v>
      </c>
      <c r="J124" s="119"/>
      <c r="K124" s="24">
        <f t="shared" si="10"/>
        <v>-0.20746419710905623</v>
      </c>
      <c r="L124" s="24">
        <f t="shared" si="11"/>
        <v>1.5714559168882987E-2</v>
      </c>
    </row>
    <row r="125" spans="2:13" x14ac:dyDescent="0.2">
      <c r="B125" s="104" t="s">
        <v>177</v>
      </c>
      <c r="C125" s="105">
        <v>2.1757322175732216E-2</v>
      </c>
      <c r="D125" s="106">
        <v>0.14589888901523454</v>
      </c>
      <c r="E125" s="107">
        <v>8365</v>
      </c>
      <c r="F125" s="108">
        <v>0</v>
      </c>
      <c r="G125" s="5"/>
      <c r="H125" s="104" t="s">
        <v>177</v>
      </c>
      <c r="I125" s="125">
        <v>-2.8660499509346314E-2</v>
      </c>
      <c r="J125" s="119"/>
      <c r="K125" s="24">
        <f t="shared" si="10"/>
        <v>-0.19216680796573082</v>
      </c>
      <c r="L125" s="24">
        <f t="shared" si="11"/>
        <v>4.2740265244730546E-3</v>
      </c>
    </row>
    <row r="126" spans="2:13" x14ac:dyDescent="0.2">
      <c r="B126" s="104" t="s">
        <v>178</v>
      </c>
      <c r="C126" s="105">
        <v>4.781829049611476E-3</v>
      </c>
      <c r="D126" s="106">
        <v>6.8989362529876044E-2</v>
      </c>
      <c r="E126" s="107">
        <v>8365</v>
      </c>
      <c r="F126" s="108">
        <v>0</v>
      </c>
      <c r="G126" s="5"/>
      <c r="H126" s="104" t="s">
        <v>178</v>
      </c>
      <c r="I126" s="125">
        <v>-1.2202733782626065E-2</v>
      </c>
      <c r="J126" s="119"/>
      <c r="K126" s="24">
        <f t="shared" si="10"/>
        <v>-0.17603268026256177</v>
      </c>
      <c r="L126" s="24">
        <f t="shared" si="11"/>
        <v>8.4580266792822466E-4</v>
      </c>
    </row>
    <row r="127" spans="2:13" x14ac:dyDescent="0.2">
      <c r="B127" s="104" t="s">
        <v>179</v>
      </c>
      <c r="C127" s="105">
        <v>4.9013747758517631E-3</v>
      </c>
      <c r="D127" s="106">
        <v>6.9842211000035334E-2</v>
      </c>
      <c r="E127" s="107">
        <v>8365</v>
      </c>
      <c r="F127" s="108">
        <v>0</v>
      </c>
      <c r="G127" s="5"/>
      <c r="H127" s="104" t="s">
        <v>179</v>
      </c>
      <c r="I127" s="125">
        <v>-1.3585888016788008E-2</v>
      </c>
      <c r="J127" s="119"/>
      <c r="K127" s="24">
        <f t="shared" si="10"/>
        <v>-0.19356916532823018</v>
      </c>
      <c r="L127" s="24">
        <f t="shared" si="11"/>
        <v>9.5342813292376713E-4</v>
      </c>
    </row>
    <row r="128" spans="2:13" x14ac:dyDescent="0.2">
      <c r="B128" s="104" t="s">
        <v>180</v>
      </c>
      <c r="C128" s="105">
        <v>5.7381948595337717E-3</v>
      </c>
      <c r="D128" s="106">
        <v>7.553773958251403E-2</v>
      </c>
      <c r="E128" s="107">
        <v>8365</v>
      </c>
      <c r="F128" s="108">
        <v>0</v>
      </c>
      <c r="G128" s="5"/>
      <c r="H128" s="104" t="s">
        <v>180</v>
      </c>
      <c r="I128" s="125">
        <v>-8.6569832695799452E-3</v>
      </c>
      <c r="J128" s="119"/>
      <c r="K128" s="24">
        <f t="shared" si="10"/>
        <v>-0.11394711915202514</v>
      </c>
      <c r="L128" s="24">
        <f t="shared" si="11"/>
        <v>6.5762435004174656E-4</v>
      </c>
    </row>
    <row r="129" spans="2:12" x14ac:dyDescent="0.2">
      <c r="B129" s="104" t="s">
        <v>181</v>
      </c>
      <c r="C129" s="105">
        <v>0.85451285116557085</v>
      </c>
      <c r="D129" s="106">
        <v>0.35261239645871367</v>
      </c>
      <c r="E129" s="107">
        <v>8365</v>
      </c>
      <c r="F129" s="108">
        <v>0</v>
      </c>
      <c r="G129" s="5"/>
      <c r="H129" s="104" t="s">
        <v>181</v>
      </c>
      <c r="I129" s="125">
        <v>7.1541631631387853E-2</v>
      </c>
      <c r="J129" s="119"/>
      <c r="K129" s="24">
        <f t="shared" si="10"/>
        <v>2.9517929924032932E-2</v>
      </c>
      <c r="L129" s="24">
        <f t="shared" si="11"/>
        <v>-0.17337236080278345</v>
      </c>
    </row>
    <row r="130" spans="2:12" x14ac:dyDescent="0.2">
      <c r="B130" s="104" t="s">
        <v>182</v>
      </c>
      <c r="C130" s="105">
        <v>3.2755528989838613E-2</v>
      </c>
      <c r="D130" s="106">
        <v>0.17800671976982471</v>
      </c>
      <c r="E130" s="107">
        <v>8365</v>
      </c>
      <c r="F130" s="108">
        <v>0</v>
      </c>
      <c r="G130" s="5"/>
      <c r="H130" s="104" t="s">
        <v>182</v>
      </c>
      <c r="I130" s="125">
        <v>-2.515852320708405E-2</v>
      </c>
      <c r="J130" s="119"/>
      <c r="K130" s="24">
        <f t="shared" si="10"/>
        <v>-0.13670519013158064</v>
      </c>
      <c r="L130" s="24">
        <f t="shared" si="11"/>
        <v>4.6294922872392895E-3</v>
      </c>
    </row>
    <row r="131" spans="2:12" x14ac:dyDescent="0.2">
      <c r="B131" s="104" t="s">
        <v>183</v>
      </c>
      <c r="C131" s="105">
        <v>3.5863717872086073E-4</v>
      </c>
      <c r="D131" s="106">
        <v>1.8935454084466768E-2</v>
      </c>
      <c r="E131" s="107">
        <v>8365</v>
      </c>
      <c r="F131" s="108">
        <v>0</v>
      </c>
      <c r="G131" s="5"/>
      <c r="H131" s="104" t="s">
        <v>183</v>
      </c>
      <c r="I131" s="125">
        <v>5.4507525850898114E-3</v>
      </c>
      <c r="J131" s="119"/>
      <c r="K131" s="24">
        <f t="shared" si="10"/>
        <v>0.28775638113852131</v>
      </c>
      <c r="L131" s="24">
        <f t="shared" si="11"/>
        <v>-1.0323716137473858E-4</v>
      </c>
    </row>
    <row r="132" spans="2:12" x14ac:dyDescent="0.2">
      <c r="B132" s="104" t="s">
        <v>184</v>
      </c>
      <c r="C132" s="105">
        <v>1.0759115361625821E-3</v>
      </c>
      <c r="D132" s="106">
        <v>3.2785399923315604E-2</v>
      </c>
      <c r="E132" s="107">
        <v>8365</v>
      </c>
      <c r="F132" s="108">
        <v>0</v>
      </c>
      <c r="G132" s="5"/>
      <c r="H132" s="104" t="s">
        <v>184</v>
      </c>
      <c r="I132" s="125">
        <v>8.2711251277873318E-3</v>
      </c>
      <c r="J132" s="119"/>
      <c r="K132" s="24">
        <f t="shared" si="10"/>
        <v>0.25200931354110312</v>
      </c>
      <c r="L132" s="24">
        <f t="shared" si="11"/>
        <v>-2.7143176422569747E-4</v>
      </c>
    </row>
    <row r="133" spans="2:12" x14ac:dyDescent="0.2">
      <c r="B133" s="104" t="s">
        <v>185</v>
      </c>
      <c r="C133" s="105">
        <v>1.4345487148834429E-3</v>
      </c>
      <c r="D133" s="106">
        <v>3.7850522499612294E-2</v>
      </c>
      <c r="E133" s="107">
        <v>8365</v>
      </c>
      <c r="F133" s="108">
        <v>0</v>
      </c>
      <c r="G133" s="5"/>
      <c r="H133" s="104" t="s">
        <v>185</v>
      </c>
      <c r="I133" s="125">
        <v>6.6498281482171425E-3</v>
      </c>
      <c r="J133" s="119"/>
      <c r="K133" s="24">
        <f t="shared" si="10"/>
        <v>0.17543453055003241</v>
      </c>
      <c r="L133" s="24">
        <f t="shared" si="11"/>
        <v>-2.5203093099489872E-4</v>
      </c>
    </row>
    <row r="134" spans="2:12" x14ac:dyDescent="0.2">
      <c r="B134" s="104" t="s">
        <v>186</v>
      </c>
      <c r="C134" s="105">
        <v>1.1954572624028691E-4</v>
      </c>
      <c r="D134" s="106">
        <v>1.0933696824052293E-2</v>
      </c>
      <c r="E134" s="107">
        <v>8365</v>
      </c>
      <c r="F134" s="108">
        <v>0</v>
      </c>
      <c r="G134" s="5"/>
      <c r="H134" s="104" t="s">
        <v>186</v>
      </c>
      <c r="I134" s="125">
        <v>-1.4547392076783145E-3</v>
      </c>
      <c r="J134" s="119"/>
      <c r="K134" s="24">
        <f t="shared" si="10"/>
        <v>-0.13303508623208241</v>
      </c>
      <c r="L134" s="24">
        <f t="shared" si="11"/>
        <v>1.5905677454816167E-5</v>
      </c>
    </row>
    <row r="135" spans="2:12" x14ac:dyDescent="0.2">
      <c r="B135" s="104" t="s">
        <v>187</v>
      </c>
      <c r="C135" s="105">
        <v>7.1727435744172135E-4</v>
      </c>
      <c r="D135" s="106">
        <v>2.6773971889919711E-2</v>
      </c>
      <c r="E135" s="107">
        <v>8365</v>
      </c>
      <c r="F135" s="108">
        <v>0</v>
      </c>
      <c r="G135" s="5"/>
      <c r="H135" s="104" t="s">
        <v>187</v>
      </c>
      <c r="I135" s="125">
        <v>1.0881210356167229E-3</v>
      </c>
      <c r="J135" s="119"/>
      <c r="K135" s="24">
        <f t="shared" si="10"/>
        <v>4.0611850896484329E-2</v>
      </c>
      <c r="L135" s="24">
        <f t="shared" si="11"/>
        <v>-2.915074834057973E-5</v>
      </c>
    </row>
    <row r="136" spans="2:12" x14ac:dyDescent="0.2">
      <c r="B136" s="104" t="s">
        <v>188</v>
      </c>
      <c r="C136" s="105">
        <v>3.3472803347280332E-2</v>
      </c>
      <c r="D136" s="106">
        <v>0.17987841125021686</v>
      </c>
      <c r="E136" s="107">
        <v>8365</v>
      </c>
      <c r="F136" s="108">
        <v>0</v>
      </c>
      <c r="G136" s="5"/>
      <c r="H136" s="104" t="s">
        <v>188</v>
      </c>
      <c r="I136" s="125">
        <v>-1.7050187907312019E-2</v>
      </c>
      <c r="J136" s="119"/>
      <c r="K136" s="24">
        <f t="shared" si="10"/>
        <v>-9.1614497848398799E-2</v>
      </c>
      <c r="L136" s="24">
        <f t="shared" si="11"/>
        <v>3.1727964622822093E-3</v>
      </c>
    </row>
    <row r="137" spans="2:12" x14ac:dyDescent="0.2">
      <c r="B137" s="104" t="s">
        <v>189</v>
      </c>
      <c r="C137" s="105">
        <v>1.3150029886431559E-3</v>
      </c>
      <c r="D137" s="106">
        <v>3.6241285446550947E-2</v>
      </c>
      <c r="E137" s="107">
        <v>8365</v>
      </c>
      <c r="F137" s="108">
        <v>0</v>
      </c>
      <c r="G137" s="5"/>
      <c r="H137" s="104" t="s">
        <v>189</v>
      </c>
      <c r="I137" s="125">
        <v>-7.8868759004711419E-3</v>
      </c>
      <c r="J137" s="119"/>
      <c r="K137" s="24">
        <f t="shared" si="10"/>
        <v>-0.21733513417197417</v>
      </c>
      <c r="L137" s="24">
        <f t="shared" si="11"/>
        <v>2.8617266888816324E-4</v>
      </c>
    </row>
    <row r="138" spans="2:12" x14ac:dyDescent="0.2">
      <c r="B138" s="104" t="s">
        <v>190</v>
      </c>
      <c r="C138" s="105">
        <v>0.28822474596533176</v>
      </c>
      <c r="D138" s="106">
        <v>0.45296332044100895</v>
      </c>
      <c r="E138" s="107">
        <v>8365</v>
      </c>
      <c r="F138" s="108">
        <v>0</v>
      </c>
      <c r="G138" s="5"/>
      <c r="H138" s="104" t="s">
        <v>190</v>
      </c>
      <c r="I138" s="125">
        <v>-4.8011873284202845E-2</v>
      </c>
      <c r="J138" s="119"/>
      <c r="K138" s="24">
        <f t="shared" si="10"/>
        <v>-7.5444659117811147E-2</v>
      </c>
      <c r="L138" s="24">
        <f t="shared" si="11"/>
        <v>3.0550398577937978E-2</v>
      </c>
    </row>
    <row r="139" spans="2:12" x14ac:dyDescent="0.2">
      <c r="B139" s="104" t="s">
        <v>191</v>
      </c>
      <c r="C139" s="105">
        <v>2.7495517035265988E-3</v>
      </c>
      <c r="D139" s="106">
        <v>5.2367160525783427E-2</v>
      </c>
      <c r="E139" s="107">
        <v>8365</v>
      </c>
      <c r="F139" s="108">
        <v>0</v>
      </c>
      <c r="G139" s="5"/>
      <c r="H139" s="104" t="s">
        <v>191</v>
      </c>
      <c r="I139" s="125">
        <v>-1.1790268571564535E-2</v>
      </c>
      <c r="J139" s="119"/>
      <c r="K139" s="24">
        <f t="shared" si="10"/>
        <v>-0.22452717505543329</v>
      </c>
      <c r="L139" s="24">
        <f t="shared" si="11"/>
        <v>6.1905118991548386E-4</v>
      </c>
    </row>
    <row r="140" spans="2:12" x14ac:dyDescent="0.2">
      <c r="B140" s="104" t="s">
        <v>192</v>
      </c>
      <c r="C140" s="105">
        <v>5.9772863120143458E-3</v>
      </c>
      <c r="D140" s="106">
        <v>7.7086112453473438E-2</v>
      </c>
      <c r="E140" s="107">
        <v>8365</v>
      </c>
      <c r="F140" s="108">
        <v>0</v>
      </c>
      <c r="G140" s="5"/>
      <c r="H140" s="104" t="s">
        <v>192</v>
      </c>
      <c r="I140" s="125">
        <v>-6.7424439965690398E-3</v>
      </c>
      <c r="J140" s="119"/>
      <c r="K140" s="24">
        <f t="shared" si="10"/>
        <v>-8.694357861675811E-2</v>
      </c>
      <c r="L140" s="24">
        <f t="shared" si="11"/>
        <v>5.2281165734671144E-4</v>
      </c>
    </row>
    <row r="141" spans="2:12" x14ac:dyDescent="0.2">
      <c r="B141" s="104" t="s">
        <v>193</v>
      </c>
      <c r="C141" s="105">
        <v>0.14213986849970114</v>
      </c>
      <c r="D141" s="106">
        <v>0.34921441116910468</v>
      </c>
      <c r="E141" s="107">
        <v>8365</v>
      </c>
      <c r="F141" s="108">
        <v>0</v>
      </c>
      <c r="G141" s="5"/>
      <c r="H141" s="104" t="s">
        <v>193</v>
      </c>
      <c r="I141" s="125">
        <v>-2.0670829473702999E-2</v>
      </c>
      <c r="J141" s="119"/>
      <c r="K141" s="24">
        <f t="shared" si="10"/>
        <v>-5.077877637170071E-2</v>
      </c>
      <c r="L141" s="24">
        <f t="shared" si="11"/>
        <v>8.4135960292575449E-3</v>
      </c>
    </row>
    <row r="142" spans="2:12" x14ac:dyDescent="0.2">
      <c r="B142" s="104" t="s">
        <v>194</v>
      </c>
      <c r="C142" s="105">
        <v>2.3909145248057382E-4</v>
      </c>
      <c r="D142" s="106">
        <v>1.5461657954499476E-2</v>
      </c>
      <c r="E142" s="107">
        <v>8365</v>
      </c>
      <c r="F142" s="108">
        <v>0</v>
      </c>
      <c r="G142" s="5"/>
      <c r="H142" s="104" t="s">
        <v>194</v>
      </c>
      <c r="I142" s="125">
        <v>-3.1671879045367781E-3</v>
      </c>
      <c r="J142" s="119"/>
      <c r="K142" s="24">
        <f t="shared" si="10"/>
        <v>-0.20479243987278509</v>
      </c>
      <c r="L142" s="24">
        <f t="shared" si="11"/>
        <v>4.8975831608940596E-5</v>
      </c>
    </row>
    <row r="143" spans="2:12" x14ac:dyDescent="0.2">
      <c r="B143" s="104" t="s">
        <v>195</v>
      </c>
      <c r="C143" s="105">
        <v>0.26395696353855347</v>
      </c>
      <c r="D143" s="106">
        <v>0.44080257882542839</v>
      </c>
      <c r="E143" s="107">
        <v>8365</v>
      </c>
      <c r="F143" s="108">
        <v>0</v>
      </c>
      <c r="G143" s="5"/>
      <c r="H143" s="104" t="s">
        <v>195</v>
      </c>
      <c r="I143" s="125">
        <v>8.1111318144917441E-2</v>
      </c>
      <c r="J143" s="119"/>
      <c r="K143" s="24">
        <f t="shared" si="10"/>
        <v>0.13543800278541268</v>
      </c>
      <c r="L143" s="24">
        <f t="shared" si="11"/>
        <v>-4.8570263139547043E-2</v>
      </c>
    </row>
    <row r="144" spans="2:12" x14ac:dyDescent="0.2">
      <c r="B144" s="104" t="s">
        <v>196</v>
      </c>
      <c r="C144" s="105">
        <v>1.506276150627615E-2</v>
      </c>
      <c r="D144" s="106">
        <v>0.12180988670689744</v>
      </c>
      <c r="E144" s="107">
        <v>8365</v>
      </c>
      <c r="F144" s="108">
        <v>0</v>
      </c>
      <c r="G144" s="5"/>
      <c r="H144" s="104" t="s">
        <v>196</v>
      </c>
      <c r="I144" s="125">
        <v>8.2125185871262923E-3</v>
      </c>
      <c r="J144" s="119"/>
      <c r="K144" s="24">
        <f t="shared" si="10"/>
        <v>6.6405245066404966E-2</v>
      </c>
      <c r="L144" s="24">
        <f t="shared" si="11"/>
        <v>-1.0155432550512228E-3</v>
      </c>
    </row>
    <row r="145" spans="2:13" x14ac:dyDescent="0.2">
      <c r="B145" s="104" t="s">
        <v>197</v>
      </c>
      <c r="C145" s="105">
        <v>5.9892408846383735E-2</v>
      </c>
      <c r="D145" s="106">
        <v>0.23730158042602931</v>
      </c>
      <c r="E145" s="107">
        <v>8365</v>
      </c>
      <c r="F145" s="108">
        <v>0</v>
      </c>
      <c r="G145" s="5"/>
      <c r="H145" s="104" t="s">
        <v>197</v>
      </c>
      <c r="I145" s="125">
        <v>-3.5492149438235828E-3</v>
      </c>
      <c r="J145" s="119"/>
      <c r="K145" s="24">
        <f t="shared" ref="K145:K151" si="12">((1-C145)/D145)*I145</f>
        <v>-1.4060774080535429E-2</v>
      </c>
      <c r="L145" s="24">
        <f t="shared" ref="L145:L151" si="13">((0-C145)/D145)*I145</f>
        <v>8.9578431006462973E-4</v>
      </c>
      <c r="M145" s="25"/>
    </row>
    <row r="146" spans="2:13" ht="15.75" customHeight="1" x14ac:dyDescent="0.2">
      <c r="B146" s="104" t="s">
        <v>198</v>
      </c>
      <c r="C146" s="105">
        <v>6.8141063956963536E-3</v>
      </c>
      <c r="D146" s="106">
        <v>8.227079368159225E-2</v>
      </c>
      <c r="E146" s="107">
        <v>8365</v>
      </c>
      <c r="F146" s="108">
        <v>0</v>
      </c>
      <c r="G146" s="5"/>
      <c r="H146" s="104" t="s">
        <v>198</v>
      </c>
      <c r="I146" s="125">
        <v>9.2452588984822982E-3</v>
      </c>
      <c r="J146" s="119"/>
      <c r="K146" s="24">
        <f t="shared" si="12"/>
        <v>0.11161021195723282</v>
      </c>
      <c r="L146" s="24">
        <f t="shared" si="13"/>
        <v>-7.6574170456936326E-4</v>
      </c>
    </row>
    <row r="147" spans="2:13" x14ac:dyDescent="0.2">
      <c r="B147" s="104" t="s">
        <v>199</v>
      </c>
      <c r="C147" s="105">
        <v>0.1780035863717872</v>
      </c>
      <c r="D147" s="106">
        <v>0.38253862998456278</v>
      </c>
      <c r="E147" s="107">
        <v>8365</v>
      </c>
      <c r="F147" s="108">
        <v>0</v>
      </c>
      <c r="H147" s="104" t="s">
        <v>199</v>
      </c>
      <c r="I147" s="125">
        <v>-7.3132128816330343E-3</v>
      </c>
      <c r="J147" s="119"/>
      <c r="K147" s="24">
        <f t="shared" si="12"/>
        <v>-1.5714582239823964E-2</v>
      </c>
      <c r="L147" s="24">
        <f t="shared" si="13"/>
        <v>3.4029978119688603E-3</v>
      </c>
    </row>
    <row r="148" spans="2:13" x14ac:dyDescent="0.2">
      <c r="B148" s="104" t="s">
        <v>200</v>
      </c>
      <c r="C148" s="105">
        <v>2.3909145248057382E-4</v>
      </c>
      <c r="D148" s="106">
        <v>1.5461657954499091E-2</v>
      </c>
      <c r="E148" s="107">
        <v>8365</v>
      </c>
      <c r="F148" s="108">
        <v>0</v>
      </c>
      <c r="H148" s="104" t="s">
        <v>200</v>
      </c>
      <c r="I148" s="125">
        <v>4.4794348591421073E-3</v>
      </c>
      <c r="J148" s="119"/>
      <c r="K148" s="24">
        <f t="shared" si="12"/>
        <v>0.28964318559719604</v>
      </c>
      <c r="L148" s="24">
        <f t="shared" si="13"/>
        <v>-6.9267771277578872E-5</v>
      </c>
    </row>
    <row r="149" spans="2:13" x14ac:dyDescent="0.2">
      <c r="B149" s="104" t="s">
        <v>201</v>
      </c>
      <c r="C149" s="105">
        <v>1.9127316198445906E-3</v>
      </c>
      <c r="D149" s="106">
        <v>4.3695552707438863E-2</v>
      </c>
      <c r="E149" s="107">
        <v>8365</v>
      </c>
      <c r="F149" s="108">
        <v>0</v>
      </c>
      <c r="H149" s="104" t="s">
        <v>201</v>
      </c>
      <c r="I149" s="125">
        <v>-1.0055845230244123E-2</v>
      </c>
      <c r="J149" s="119"/>
      <c r="K149" s="24">
        <f t="shared" si="12"/>
        <v>-0.22969411016053604</v>
      </c>
      <c r="L149" s="24">
        <f t="shared" si="13"/>
        <v>4.4018514343856474E-4</v>
      </c>
    </row>
    <row r="150" spans="2:13" x14ac:dyDescent="0.2">
      <c r="B150" s="104" t="s">
        <v>202</v>
      </c>
      <c r="C150" s="105">
        <v>0.45893604303646141</v>
      </c>
      <c r="D150" s="106">
        <v>0.49834068651413638</v>
      </c>
      <c r="E150" s="107">
        <v>8365</v>
      </c>
      <c r="F150" s="108">
        <v>0</v>
      </c>
      <c r="H150" s="104" t="s">
        <v>202</v>
      </c>
      <c r="I150" s="125">
        <v>-7.3941261488048372E-4</v>
      </c>
      <c r="J150" s="119"/>
      <c r="K150" s="24">
        <f t="shared" si="12"/>
        <v>-8.0280323494044637E-4</v>
      </c>
      <c r="L150" s="24">
        <f t="shared" si="13"/>
        <v>6.8094600506769191E-4</v>
      </c>
    </row>
    <row r="151" spans="2:13" x14ac:dyDescent="0.2">
      <c r="B151" s="104" t="s">
        <v>42</v>
      </c>
      <c r="C151" s="105">
        <v>0.88380155409444117</v>
      </c>
      <c r="D151" s="106">
        <v>0.32048189567322349</v>
      </c>
      <c r="E151" s="107">
        <v>8365</v>
      </c>
      <c r="F151" s="108">
        <v>0</v>
      </c>
      <c r="H151" s="104" t="s">
        <v>42</v>
      </c>
      <c r="I151" s="125">
        <v>-6.3904484920151189E-2</v>
      </c>
      <c r="J151" s="119"/>
      <c r="K151" s="24">
        <f t="shared" si="12"/>
        <v>-2.3170113302400822E-2</v>
      </c>
      <c r="L151" s="24">
        <f t="shared" si="13"/>
        <v>0.17623111897597668</v>
      </c>
    </row>
    <row r="152" spans="2:13" x14ac:dyDescent="0.2">
      <c r="B152" s="104" t="s">
        <v>43</v>
      </c>
      <c r="C152" s="109">
        <v>2.2824865511057979</v>
      </c>
      <c r="D152" s="110">
        <v>1.34876372710401</v>
      </c>
      <c r="E152" s="107">
        <v>8365</v>
      </c>
      <c r="F152" s="108">
        <v>0</v>
      </c>
      <c r="H152" s="104" t="s">
        <v>43</v>
      </c>
      <c r="I152" s="125">
        <v>-3.1366573515154962E-2</v>
      </c>
      <c r="J152" s="119"/>
      <c r="M152" s="25" t="str">
        <f>"((memsleep-"&amp;C152&amp;")/"&amp;D152&amp;")*("&amp;I152&amp;")"</f>
        <v>((memsleep-2.2824865511058)/1.34876372710401)*(-0.031366573515155)</v>
      </c>
    </row>
    <row r="153" spans="2:13" x14ac:dyDescent="0.2">
      <c r="B153" s="104" t="s">
        <v>205</v>
      </c>
      <c r="C153" s="111">
        <v>0.22940824865511056</v>
      </c>
      <c r="D153" s="112">
        <v>0.42047739527438527</v>
      </c>
      <c r="E153" s="107">
        <v>8365</v>
      </c>
      <c r="F153" s="108">
        <v>0</v>
      </c>
      <c r="H153" s="104" t="s">
        <v>205</v>
      </c>
      <c r="I153" s="125">
        <v>-9.685825366091189E-3</v>
      </c>
      <c r="J153" s="119"/>
      <c r="K153" s="24">
        <f t="shared" ref="K153:K176" si="14">((1-C153)/D153)*I153</f>
        <v>-1.7750816609788028E-2</v>
      </c>
      <c r="L153" s="24">
        <f t="shared" ref="L153:L176" si="15">((0-C153)/D153)*I153</f>
        <v>5.2844891520606929E-3</v>
      </c>
    </row>
    <row r="154" spans="2:13" x14ac:dyDescent="0.2">
      <c r="B154" s="104" t="s">
        <v>206</v>
      </c>
      <c r="C154" s="111">
        <v>6.072922893006575E-2</v>
      </c>
      <c r="D154" s="112">
        <v>0.23884725145865562</v>
      </c>
      <c r="E154" s="107">
        <v>8365</v>
      </c>
      <c r="F154" s="108">
        <v>0</v>
      </c>
      <c r="H154" s="104" t="s">
        <v>206</v>
      </c>
      <c r="I154" s="125">
        <v>2.6025781571102167E-3</v>
      </c>
      <c r="J154" s="119"/>
      <c r="K154" s="24">
        <f t="shared" si="14"/>
        <v>1.0234681694973694E-2</v>
      </c>
      <c r="L154" s="24">
        <f t="shared" si="15"/>
        <v>-6.6173072432819608E-4</v>
      </c>
    </row>
    <row r="155" spans="2:13" x14ac:dyDescent="0.2">
      <c r="B155" s="104" t="s">
        <v>207</v>
      </c>
      <c r="C155" s="111">
        <v>6.1446503287507469E-2</v>
      </c>
      <c r="D155" s="112">
        <v>0.24016187384104337</v>
      </c>
      <c r="E155" s="107">
        <v>8365</v>
      </c>
      <c r="F155" s="108">
        <v>0</v>
      </c>
      <c r="H155" s="104" t="s">
        <v>207</v>
      </c>
      <c r="I155" s="125">
        <v>7.7825213128799382E-4</v>
      </c>
      <c r="J155" s="119"/>
      <c r="K155" s="24">
        <f t="shared" si="14"/>
        <v>3.0414122252716475E-3</v>
      </c>
      <c r="L155" s="24">
        <f t="shared" si="15"/>
        <v>-1.99119333051793E-4</v>
      </c>
    </row>
    <row r="156" spans="2:13" x14ac:dyDescent="0.2">
      <c r="B156" s="104" t="s">
        <v>208</v>
      </c>
      <c r="C156" s="111">
        <v>0.18218768679019723</v>
      </c>
      <c r="D156" s="112">
        <v>0.38602221109304863</v>
      </c>
      <c r="E156" s="107">
        <v>8365</v>
      </c>
      <c r="F156" s="108">
        <v>0</v>
      </c>
      <c r="H156" s="104" t="s">
        <v>208</v>
      </c>
      <c r="I156" s="125">
        <v>-7.48096254024159E-3</v>
      </c>
      <c r="J156" s="119"/>
      <c r="K156" s="24">
        <f t="shared" si="14"/>
        <v>-1.5848889271804466E-2</v>
      </c>
      <c r="L156" s="24">
        <f t="shared" si="15"/>
        <v>3.5307275617935978E-3</v>
      </c>
    </row>
    <row r="157" spans="2:13" x14ac:dyDescent="0.2">
      <c r="B157" s="104" t="s">
        <v>209</v>
      </c>
      <c r="C157" s="111">
        <v>2.8451882845188285E-2</v>
      </c>
      <c r="D157" s="112">
        <v>0.16626989544238169</v>
      </c>
      <c r="E157" s="107">
        <v>8365</v>
      </c>
      <c r="F157" s="108">
        <v>0</v>
      </c>
      <c r="H157" s="104" t="s">
        <v>209</v>
      </c>
      <c r="I157" s="125">
        <v>2.7134877843398471E-3</v>
      </c>
      <c r="J157" s="119"/>
      <c r="K157" s="24">
        <f t="shared" si="14"/>
        <v>1.5855449603692836E-2</v>
      </c>
      <c r="L157" s="24">
        <f t="shared" si="15"/>
        <v>-4.6432841216671533E-4</v>
      </c>
    </row>
    <row r="158" spans="2:13" x14ac:dyDescent="0.2">
      <c r="B158" s="104" t="s">
        <v>210</v>
      </c>
      <c r="C158" s="111">
        <v>2.9049611476389719E-2</v>
      </c>
      <c r="D158" s="112">
        <v>0.16795566030135106</v>
      </c>
      <c r="E158" s="107">
        <v>8365</v>
      </c>
      <c r="F158" s="108">
        <v>0</v>
      </c>
      <c r="H158" s="104" t="s">
        <v>210</v>
      </c>
      <c r="I158" s="125">
        <v>-3.3125022607819734E-3</v>
      </c>
      <c r="J158" s="119"/>
      <c r="K158" s="24">
        <f t="shared" si="14"/>
        <v>-1.9149550252256203E-2</v>
      </c>
      <c r="L158" s="24">
        <f t="shared" si="15"/>
        <v>5.7293040030759147E-4</v>
      </c>
    </row>
    <row r="159" spans="2:13" x14ac:dyDescent="0.2">
      <c r="B159" s="104" t="s">
        <v>211</v>
      </c>
      <c r="C159" s="111">
        <v>8.7268380155409442E-3</v>
      </c>
      <c r="D159" s="112">
        <v>9.3014593421115205E-2</v>
      </c>
      <c r="E159" s="107">
        <v>8365</v>
      </c>
      <c r="F159" s="108">
        <v>0</v>
      </c>
      <c r="H159" s="104" t="s">
        <v>211</v>
      </c>
      <c r="I159" s="125">
        <v>-4.4463519813421415E-3</v>
      </c>
      <c r="J159" s="119"/>
      <c r="K159" s="24">
        <f t="shared" si="14"/>
        <v>-4.7385568497688373E-2</v>
      </c>
      <c r="L159" s="24">
        <f t="shared" si="15"/>
        <v>4.1716672700569844E-4</v>
      </c>
    </row>
    <row r="160" spans="2:13" x14ac:dyDescent="0.2">
      <c r="B160" s="104" t="s">
        <v>212</v>
      </c>
      <c r="C160" s="111">
        <v>7.1727435744172146E-4</v>
      </c>
      <c r="D160" s="112">
        <v>2.6773971889919507E-2</v>
      </c>
      <c r="E160" s="107">
        <v>8365</v>
      </c>
      <c r="F160" s="108">
        <v>0</v>
      </c>
      <c r="H160" s="104" t="s">
        <v>212</v>
      </c>
      <c r="I160" s="125">
        <v>5.1108263803259007E-3</v>
      </c>
      <c r="J160" s="119"/>
      <c r="K160" s="24">
        <f t="shared" si="14"/>
        <v>0.19075094784650984</v>
      </c>
      <c r="L160" s="24">
        <f t="shared" si="15"/>
        <v>-1.3691897201567881E-4</v>
      </c>
    </row>
    <row r="161" spans="2:12" x14ac:dyDescent="0.2">
      <c r="B161" s="104" t="s">
        <v>213</v>
      </c>
      <c r="C161" s="111">
        <v>3.5863717872086068E-4</v>
      </c>
      <c r="D161" s="112">
        <v>1.8935454084467302E-2</v>
      </c>
      <c r="E161" s="107">
        <v>8365</v>
      </c>
      <c r="F161" s="108">
        <v>0</v>
      </c>
      <c r="H161" s="104" t="s">
        <v>213</v>
      </c>
      <c r="I161" s="125">
        <v>-1.2446632733358689E-3</v>
      </c>
      <c r="J161" s="119"/>
      <c r="K161" s="24">
        <f t="shared" si="14"/>
        <v>-6.5708320764892025E-2</v>
      </c>
      <c r="L161" s="24">
        <f t="shared" si="15"/>
        <v>2.3573901255043776E-5</v>
      </c>
    </row>
    <row r="162" spans="2:12" x14ac:dyDescent="0.2">
      <c r="B162" s="104" t="s">
        <v>214</v>
      </c>
      <c r="C162" s="111">
        <v>0.25534967124925284</v>
      </c>
      <c r="D162" s="112">
        <v>0.43608365083712758</v>
      </c>
      <c r="E162" s="107">
        <v>8365</v>
      </c>
      <c r="F162" s="108">
        <v>0</v>
      </c>
      <c r="H162" s="104" t="s">
        <v>214</v>
      </c>
      <c r="I162" s="125">
        <v>-2.7416718164704222E-2</v>
      </c>
      <c r="J162" s="119"/>
      <c r="K162" s="24">
        <f t="shared" si="14"/>
        <v>-4.6816403585464107E-2</v>
      </c>
      <c r="L162" s="24">
        <f t="shared" si="15"/>
        <v>1.6053915244590038E-2</v>
      </c>
    </row>
    <row r="163" spans="2:12" x14ac:dyDescent="0.2">
      <c r="B163" s="104" t="s">
        <v>215</v>
      </c>
      <c r="C163" s="111">
        <v>0.18266586969515838</v>
      </c>
      <c r="D163" s="112">
        <v>0.38641544992521859</v>
      </c>
      <c r="E163" s="107">
        <v>8365</v>
      </c>
      <c r="F163" s="108">
        <v>0</v>
      </c>
      <c r="H163" s="104" t="s">
        <v>215</v>
      </c>
      <c r="I163" s="125">
        <v>-8.983648440316145E-3</v>
      </c>
      <c r="J163" s="119"/>
      <c r="K163" s="24">
        <f t="shared" si="14"/>
        <v>-1.9001938163578178E-2</v>
      </c>
      <c r="L163" s="24">
        <f t="shared" si="15"/>
        <v>4.2467400195915538E-3</v>
      </c>
    </row>
    <row r="164" spans="2:12" x14ac:dyDescent="0.2">
      <c r="B164" s="104" t="s">
        <v>216</v>
      </c>
      <c r="C164" s="111">
        <v>0.18206814106395697</v>
      </c>
      <c r="D164" s="112">
        <v>0.38592374618799796</v>
      </c>
      <c r="E164" s="107">
        <v>8365</v>
      </c>
      <c r="F164" s="108">
        <v>0</v>
      </c>
      <c r="H164" s="104" t="s">
        <v>216</v>
      </c>
      <c r="I164" s="125">
        <v>2.7246257946708262E-3</v>
      </c>
      <c r="J164" s="119"/>
      <c r="K164" s="24">
        <f t="shared" si="14"/>
        <v>5.7746077124121512E-3</v>
      </c>
      <c r="L164" s="24">
        <f t="shared" si="15"/>
        <v>-1.2854030321548826E-3</v>
      </c>
    </row>
    <row r="165" spans="2:12" x14ac:dyDescent="0.2">
      <c r="B165" s="104" t="s">
        <v>217</v>
      </c>
      <c r="C165" s="111">
        <v>0.20370591751344888</v>
      </c>
      <c r="D165" s="112">
        <v>0.40277687432651105</v>
      </c>
      <c r="E165" s="107">
        <v>8365</v>
      </c>
      <c r="F165" s="108">
        <v>0</v>
      </c>
      <c r="H165" s="104" t="s">
        <v>217</v>
      </c>
      <c r="I165" s="125">
        <v>-1.8881541033174312E-2</v>
      </c>
      <c r="J165" s="119"/>
      <c r="K165" s="24">
        <f t="shared" si="14"/>
        <v>-3.7329003603010669E-2</v>
      </c>
      <c r="L165" s="24">
        <f t="shared" si="15"/>
        <v>9.5494103197012719E-3</v>
      </c>
    </row>
    <row r="166" spans="2:12" x14ac:dyDescent="0.2">
      <c r="B166" s="104" t="s">
        <v>218</v>
      </c>
      <c r="C166" s="111">
        <v>0.13927077106993424</v>
      </c>
      <c r="D166" s="112">
        <v>0.34624955679953495</v>
      </c>
      <c r="E166" s="107">
        <v>8365</v>
      </c>
      <c r="F166" s="108">
        <v>0</v>
      </c>
      <c r="H166" s="104" t="s">
        <v>218</v>
      </c>
      <c r="I166" s="125">
        <v>-1.9422186686898974E-3</v>
      </c>
      <c r="J166" s="119"/>
      <c r="K166" s="24">
        <f t="shared" si="14"/>
        <v>-4.8280910236165233E-3</v>
      </c>
      <c r="L166" s="24">
        <f t="shared" si="15"/>
        <v>7.8121195034906233E-4</v>
      </c>
    </row>
    <row r="167" spans="2:12" x14ac:dyDescent="0.2">
      <c r="B167" s="104" t="s">
        <v>219</v>
      </c>
      <c r="C167" s="111">
        <v>0.14991034070531978</v>
      </c>
      <c r="D167" s="112">
        <v>0.35700485550289618</v>
      </c>
      <c r="E167" s="107">
        <v>8365</v>
      </c>
      <c r="F167" s="108">
        <v>0</v>
      </c>
      <c r="H167" s="104" t="s">
        <v>219</v>
      </c>
      <c r="I167" s="125">
        <v>8.8774366094146878E-3</v>
      </c>
      <c r="J167" s="119"/>
      <c r="K167" s="24">
        <f t="shared" si="14"/>
        <v>2.1138695864729582E-2</v>
      </c>
      <c r="L167" s="24">
        <f t="shared" si="15"/>
        <v>-3.7277351447575434E-3</v>
      </c>
    </row>
    <row r="168" spans="2:12" x14ac:dyDescent="0.2">
      <c r="B168" s="104" t="s">
        <v>220</v>
      </c>
      <c r="C168" s="111">
        <v>7.830245068738792E-2</v>
      </c>
      <c r="D168" s="112">
        <v>0.26866299650496955</v>
      </c>
      <c r="E168" s="107">
        <v>8365</v>
      </c>
      <c r="F168" s="108">
        <v>0</v>
      </c>
      <c r="H168" s="104" t="s">
        <v>220</v>
      </c>
      <c r="I168" s="125">
        <v>-1.4530536434939435E-2</v>
      </c>
      <c r="J168" s="119"/>
      <c r="K168" s="24">
        <f t="shared" si="14"/>
        <v>-4.9849662947660772E-2</v>
      </c>
      <c r="L168" s="24">
        <f t="shared" si="15"/>
        <v>4.2349583956832427E-3</v>
      </c>
    </row>
    <row r="169" spans="2:12" x14ac:dyDescent="0.2">
      <c r="B169" s="104" t="s">
        <v>221</v>
      </c>
      <c r="C169" s="111">
        <v>2.1398684997011357E-2</v>
      </c>
      <c r="D169" s="112">
        <v>0.14471794967321713</v>
      </c>
      <c r="E169" s="107">
        <v>8365</v>
      </c>
      <c r="F169" s="108">
        <v>0</v>
      </c>
      <c r="H169" s="104" t="s">
        <v>221</v>
      </c>
      <c r="I169" s="125">
        <v>-2.08425036166663E-3</v>
      </c>
      <c r="J169" s="119"/>
      <c r="K169" s="24">
        <f t="shared" si="14"/>
        <v>-1.4093967951647227E-2</v>
      </c>
      <c r="L169" s="24">
        <f t="shared" si="15"/>
        <v>3.0818718096076885E-4</v>
      </c>
    </row>
    <row r="170" spans="2:12" x14ac:dyDescent="0.2">
      <c r="B170" s="104" t="s">
        <v>222</v>
      </c>
      <c r="C170" s="111">
        <v>8.8463837417812313E-3</v>
      </c>
      <c r="D170" s="112">
        <v>9.3643865542250404E-2</v>
      </c>
      <c r="E170" s="107">
        <v>8365</v>
      </c>
      <c r="F170" s="108">
        <v>0</v>
      </c>
      <c r="H170" s="104" t="s">
        <v>222</v>
      </c>
      <c r="I170" s="125">
        <v>7.6025901114384412E-3</v>
      </c>
      <c r="J170" s="119"/>
      <c r="K170" s="24">
        <f t="shared" si="14"/>
        <v>8.0468001168548298E-2</v>
      </c>
      <c r="L170" s="24">
        <f t="shared" si="15"/>
        <v>-7.182043283648021E-4</v>
      </c>
    </row>
    <row r="171" spans="2:12" x14ac:dyDescent="0.2">
      <c r="B171" s="104" t="s">
        <v>223</v>
      </c>
      <c r="C171" s="111">
        <v>0.22749551703526599</v>
      </c>
      <c r="D171" s="112">
        <v>0.41924016792063284</v>
      </c>
      <c r="E171" s="107">
        <v>8365</v>
      </c>
      <c r="F171" s="108">
        <v>0</v>
      </c>
      <c r="H171" s="104" t="s">
        <v>223</v>
      </c>
      <c r="I171" s="125">
        <v>-2.5305743588231136E-2</v>
      </c>
      <c r="J171" s="119"/>
      <c r="K171" s="24">
        <f t="shared" si="14"/>
        <v>-4.6629120638949487E-2</v>
      </c>
      <c r="L171" s="24">
        <f t="shared" si="15"/>
        <v>1.373185029030035E-2</v>
      </c>
    </row>
    <row r="172" spans="2:12" x14ac:dyDescent="0.2">
      <c r="B172" s="104" t="s">
        <v>224</v>
      </c>
      <c r="C172" s="111">
        <v>0.32313209802749554</v>
      </c>
      <c r="D172" s="112">
        <v>0.46770064694165259</v>
      </c>
      <c r="E172" s="107">
        <v>8365</v>
      </c>
      <c r="F172" s="108">
        <v>0</v>
      </c>
      <c r="H172" s="104" t="s">
        <v>224</v>
      </c>
      <c r="I172" s="125">
        <v>-2.7284287602723444E-3</v>
      </c>
      <c r="J172" s="119"/>
      <c r="K172" s="24">
        <f t="shared" si="14"/>
        <v>-3.9486493395365701E-3</v>
      </c>
      <c r="L172" s="24">
        <f t="shared" si="15"/>
        <v>1.8850581357766425E-3</v>
      </c>
    </row>
    <row r="173" spans="2:12" x14ac:dyDescent="0.2">
      <c r="B173" s="104" t="s">
        <v>225</v>
      </c>
      <c r="C173" s="111">
        <v>0.14273759713090256</v>
      </c>
      <c r="D173" s="112">
        <v>0.34982596428456059</v>
      </c>
      <c r="E173" s="107">
        <v>8365</v>
      </c>
      <c r="F173" s="108">
        <v>0</v>
      </c>
      <c r="H173" s="104" t="s">
        <v>225</v>
      </c>
      <c r="I173" s="125">
        <v>1.0948163964909866E-2</v>
      </c>
      <c r="J173" s="119"/>
      <c r="K173" s="24">
        <f t="shared" si="14"/>
        <v>2.6828910103222199E-2</v>
      </c>
      <c r="L173" s="24">
        <f t="shared" si="15"/>
        <v>-4.4671201594264822E-3</v>
      </c>
    </row>
    <row r="174" spans="2:12" x14ac:dyDescent="0.2">
      <c r="B174" s="104" t="s">
        <v>226</v>
      </c>
      <c r="C174" s="111">
        <v>2.5582785415421395E-2</v>
      </c>
      <c r="D174" s="112">
        <v>0.15789644370476641</v>
      </c>
      <c r="E174" s="107">
        <v>8365</v>
      </c>
      <c r="F174" s="108">
        <v>0</v>
      </c>
      <c r="H174" s="104" t="s">
        <v>226</v>
      </c>
      <c r="I174" s="125">
        <v>2.4091285010521407E-3</v>
      </c>
      <c r="J174" s="119"/>
      <c r="K174" s="24">
        <f t="shared" si="14"/>
        <v>1.4867315745001065E-2</v>
      </c>
      <c r="L174" s="24">
        <f t="shared" si="15"/>
        <v>-3.9033315782483472E-4</v>
      </c>
    </row>
    <row r="175" spans="2:12" x14ac:dyDescent="0.2">
      <c r="B175" s="104" t="s">
        <v>227</v>
      </c>
      <c r="C175" s="111">
        <v>8.2486551105797959E-3</v>
      </c>
      <c r="D175" s="112">
        <v>9.0452157928423524E-2</v>
      </c>
      <c r="E175" s="107">
        <v>8365</v>
      </c>
      <c r="F175" s="108">
        <v>0</v>
      </c>
      <c r="H175" s="104" t="s">
        <v>227</v>
      </c>
      <c r="I175" s="125">
        <v>4.2055453721505454E-3</v>
      </c>
      <c r="J175" s="119"/>
      <c r="K175" s="24">
        <f t="shared" si="14"/>
        <v>4.6111174949792312E-2</v>
      </c>
      <c r="L175" s="24">
        <f t="shared" si="15"/>
        <v>-3.8351869232590034E-4</v>
      </c>
    </row>
    <row r="176" spans="2:12" x14ac:dyDescent="0.2">
      <c r="B176" s="104" t="s">
        <v>228</v>
      </c>
      <c r="C176" s="111">
        <v>8.8463837417812313E-3</v>
      </c>
      <c r="D176" s="112">
        <v>9.3643865542252749E-2</v>
      </c>
      <c r="E176" s="107">
        <v>8365</v>
      </c>
      <c r="F176" s="108">
        <v>0</v>
      </c>
      <c r="H176" s="104" t="s">
        <v>228</v>
      </c>
      <c r="I176" s="125">
        <v>4.8647806684414341E-3</v>
      </c>
      <c r="J176" s="119"/>
      <c r="K176" s="24">
        <f t="shared" si="14"/>
        <v>5.1490238297063867E-2</v>
      </c>
      <c r="L176" s="24">
        <f t="shared" si="15"/>
        <v>-4.5956792111720256E-4</v>
      </c>
    </row>
    <row r="177" spans="2:13" ht="15.75" thickBot="1" x14ac:dyDescent="0.25">
      <c r="B177" s="113" t="s">
        <v>44</v>
      </c>
      <c r="C177" s="114">
        <v>3.3821569109690119</v>
      </c>
      <c r="D177" s="115">
        <v>5.0170091007061774</v>
      </c>
      <c r="E177" s="116">
        <v>8365</v>
      </c>
      <c r="F177" s="117">
        <v>233</v>
      </c>
      <c r="H177" s="113" t="s">
        <v>44</v>
      </c>
      <c r="I177" s="126">
        <v>3.9008328511565557E-3</v>
      </c>
      <c r="J177" s="119"/>
      <c r="M177" s="25" t="str">
        <f>"((memsleep-"&amp;C177&amp;")/"&amp;D177&amp;")*("&amp;I177&amp;")"</f>
        <v>((memsleep-3.38215691096901)/5.01700910070618)*(0.00390083285115656)</v>
      </c>
    </row>
    <row r="178" spans="2:13" ht="15.75" thickTop="1" x14ac:dyDescent="0.2">
      <c r="B178" s="118" t="s">
        <v>41</v>
      </c>
      <c r="C178" s="118"/>
      <c r="D178" s="118"/>
      <c r="E178" s="118"/>
      <c r="F178" s="118"/>
      <c r="H178" s="118" t="s">
        <v>7</v>
      </c>
      <c r="I178" s="118"/>
      <c r="J178" s="119"/>
    </row>
  </sheetData>
  <mergeCells count="7">
    <mergeCell ref="B178:F178"/>
    <mergeCell ref="H4:I4"/>
    <mergeCell ref="H5:H6"/>
    <mergeCell ref="H178:I178"/>
    <mergeCell ref="K5:L5"/>
    <mergeCell ref="B5:F5"/>
    <mergeCell ref="B6"/>
  </mergeCells>
  <pageMargins left="0.25" right="0.2" top="0.25" bottom="0.25" header="0.55000000000000004" footer="0.05"/>
  <pageSetup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56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5" t="s">
        <v>231</v>
      </c>
    </row>
    <row r="3" spans="1:10" x14ac:dyDescent="0.25">
      <c r="B3" t="s">
        <v>56</v>
      </c>
    </row>
    <row r="5" spans="1:10" ht="15.75" customHeight="1" thickBot="1" x14ac:dyDescent="0.3">
      <c r="C5" s="127" t="s">
        <v>21</v>
      </c>
      <c r="D5" s="127"/>
      <c r="E5" s="127"/>
      <c r="F5" s="127"/>
      <c r="G5" s="127"/>
      <c r="H5" s="127"/>
      <c r="I5" s="127"/>
      <c r="J5" s="16"/>
    </row>
    <row r="6" spans="1:10" ht="25.5" thickTop="1" x14ac:dyDescent="0.25">
      <c r="C6" s="128" t="s">
        <v>13</v>
      </c>
      <c r="D6" s="129"/>
      <c r="E6" s="130" t="s">
        <v>14</v>
      </c>
      <c r="F6" s="131"/>
      <c r="G6" s="132" t="s">
        <v>15</v>
      </c>
      <c r="H6" s="131" t="s">
        <v>16</v>
      </c>
      <c r="I6" s="133" t="s">
        <v>17</v>
      </c>
      <c r="J6" s="16"/>
    </row>
    <row r="7" spans="1:10" ht="15.75" thickBot="1" x14ac:dyDescent="0.3">
      <c r="C7" s="134"/>
      <c r="D7" s="135"/>
      <c r="E7" s="136" t="s">
        <v>18</v>
      </c>
      <c r="F7" s="137" t="s">
        <v>19</v>
      </c>
      <c r="G7" s="137" t="s">
        <v>20</v>
      </c>
      <c r="H7" s="138"/>
      <c r="I7" s="139"/>
      <c r="J7" s="16"/>
    </row>
    <row r="8" spans="1:10" ht="15.75" thickTop="1" x14ac:dyDescent="0.25">
      <c r="C8" s="140" t="s">
        <v>5</v>
      </c>
      <c r="D8" s="141" t="s">
        <v>53</v>
      </c>
      <c r="E8" s="142">
        <v>0.88246207378271435</v>
      </c>
      <c r="F8" s="143">
        <v>1.800245241946452E-3</v>
      </c>
      <c r="G8" s="144"/>
      <c r="H8" s="145">
        <v>490.18992147346722</v>
      </c>
      <c r="I8" s="146">
        <v>0</v>
      </c>
      <c r="J8" s="16"/>
    </row>
    <row r="9" spans="1:10" ht="36.75" thickBot="1" x14ac:dyDescent="0.3">
      <c r="C9" s="147"/>
      <c r="D9" s="148" t="s">
        <v>55</v>
      </c>
      <c r="E9" s="149">
        <v>1.0039278206445541</v>
      </c>
      <c r="F9" s="150">
        <v>1.8004294950805465E-3</v>
      </c>
      <c r="G9" s="150">
        <v>0.9922372974795346</v>
      </c>
      <c r="H9" s="151">
        <v>557.60462899972708</v>
      </c>
      <c r="I9" s="152">
        <v>0</v>
      </c>
      <c r="J9" s="16"/>
    </row>
    <row r="10" spans="1:10" ht="15.75" customHeight="1" thickTop="1" x14ac:dyDescent="0.25">
      <c r="C10" s="153" t="s">
        <v>38</v>
      </c>
      <c r="D10" s="153"/>
      <c r="E10" s="153"/>
      <c r="F10" s="153"/>
      <c r="G10" s="153"/>
      <c r="H10" s="153"/>
      <c r="I10" s="153"/>
      <c r="J10" s="16"/>
    </row>
    <row r="12" spans="1:10" x14ac:dyDescent="0.25">
      <c r="D12" t="str">
        <f>"Combined Score="&amp;E8&amp;" + "&amp;E9&amp;" * Urban Score"</f>
        <v>Combined Score=0.882462073782714 + 1.00392782064455 * Urban Score</v>
      </c>
    </row>
    <row r="14" spans="1:10" x14ac:dyDescent="0.25">
      <c r="B14" t="s">
        <v>11</v>
      </c>
    </row>
    <row r="16" spans="1:10" ht="15.75" customHeight="1" thickBot="1" x14ac:dyDescent="0.3">
      <c r="C16" s="127" t="s">
        <v>21</v>
      </c>
      <c r="D16" s="127"/>
      <c r="E16" s="127"/>
      <c r="F16" s="127"/>
      <c r="G16" s="127"/>
      <c r="H16" s="127"/>
      <c r="I16" s="127"/>
      <c r="J16" s="16"/>
    </row>
    <row r="17" spans="2:10" ht="25.5" thickTop="1" x14ac:dyDescent="0.25">
      <c r="C17" s="128" t="s">
        <v>13</v>
      </c>
      <c r="D17" s="129"/>
      <c r="E17" s="130" t="s">
        <v>14</v>
      </c>
      <c r="F17" s="131"/>
      <c r="G17" s="132" t="s">
        <v>15</v>
      </c>
      <c r="H17" s="131" t="s">
        <v>16</v>
      </c>
      <c r="I17" s="133" t="s">
        <v>17</v>
      </c>
      <c r="J17" s="16"/>
    </row>
    <row r="18" spans="2:10" ht="15.75" thickBot="1" x14ac:dyDescent="0.3">
      <c r="C18" s="134"/>
      <c r="D18" s="135"/>
      <c r="E18" s="136" t="s">
        <v>18</v>
      </c>
      <c r="F18" s="137" t="s">
        <v>19</v>
      </c>
      <c r="G18" s="137" t="s">
        <v>20</v>
      </c>
      <c r="H18" s="138"/>
      <c r="I18" s="139"/>
      <c r="J18" s="16"/>
    </row>
    <row r="19" spans="2:10" ht="15.75" thickTop="1" x14ac:dyDescent="0.25">
      <c r="C19" s="140" t="s">
        <v>5</v>
      </c>
      <c r="D19" s="141" t="s">
        <v>53</v>
      </c>
      <c r="E19" s="142">
        <v>-0.51544646652747705</v>
      </c>
      <c r="F19" s="143">
        <v>1.8331415790179386E-3</v>
      </c>
      <c r="G19" s="144"/>
      <c r="H19" s="145">
        <v>-281.1820278516704</v>
      </c>
      <c r="I19" s="146">
        <v>0</v>
      </c>
      <c r="J19" s="16"/>
    </row>
    <row r="20" spans="2:10" ht="36.75" thickBot="1" x14ac:dyDescent="0.3">
      <c r="C20" s="147"/>
      <c r="D20" s="148" t="s">
        <v>54</v>
      </c>
      <c r="E20" s="154">
        <v>0.48737697449884443</v>
      </c>
      <c r="F20" s="150">
        <v>1.833251160963759E-3</v>
      </c>
      <c r="G20" s="150">
        <v>0.94561860718467672</v>
      </c>
      <c r="H20" s="151">
        <v>265.85390200578155</v>
      </c>
      <c r="I20" s="152">
        <v>0</v>
      </c>
      <c r="J20" s="16"/>
    </row>
    <row r="21" spans="2:10" ht="15.75" customHeight="1" thickTop="1" x14ac:dyDescent="0.25">
      <c r="C21" s="153" t="s">
        <v>38</v>
      </c>
      <c r="D21" s="153"/>
      <c r="E21" s="153"/>
      <c r="F21" s="153"/>
      <c r="G21" s="153"/>
      <c r="H21" s="153"/>
      <c r="I21" s="153"/>
      <c r="J21" s="16"/>
    </row>
    <row r="23" spans="2:10" x14ac:dyDescent="0.25">
      <c r="D23" t="str">
        <f>"Combined Score="&amp;E19&amp;" + "&amp;E20&amp;" * Urban Score"</f>
        <v>Combined Score=-0.515446466527477 + 0.487376974498844 * Urban Score</v>
      </c>
    </row>
    <row r="26" spans="2:10" x14ac:dyDescent="0.25">
      <c r="B26" t="s">
        <v>22</v>
      </c>
    </row>
    <row r="28" spans="2:10" x14ac:dyDescent="0.25">
      <c r="C28" s="26" t="s">
        <v>23</v>
      </c>
      <c r="D28" s="26"/>
      <c r="E28" s="26"/>
      <c r="F28" s="16"/>
    </row>
    <row r="29" spans="2:10" ht="15.75" thickBot="1" x14ac:dyDescent="0.3">
      <c r="C29" s="27" t="s">
        <v>229</v>
      </c>
      <c r="D29" s="28"/>
      <c r="E29" s="28"/>
      <c r="F29" s="16"/>
    </row>
    <row r="30" spans="2:10" ht="15.75" thickTop="1" x14ac:dyDescent="0.25">
      <c r="C30" s="29" t="s">
        <v>24</v>
      </c>
      <c r="D30" s="6" t="s">
        <v>25</v>
      </c>
      <c r="E30" s="7">
        <v>13251</v>
      </c>
      <c r="F30" s="16"/>
    </row>
    <row r="31" spans="2:10" x14ac:dyDescent="0.25">
      <c r="C31" s="30"/>
      <c r="D31" s="31" t="s">
        <v>26</v>
      </c>
      <c r="E31" s="8">
        <v>0</v>
      </c>
      <c r="F31" s="16"/>
    </row>
    <row r="32" spans="2:10" x14ac:dyDescent="0.25">
      <c r="C32" s="30" t="s">
        <v>1</v>
      </c>
      <c r="D32" s="31"/>
      <c r="E32" s="9">
        <v>3.0522299999999999E-2</v>
      </c>
      <c r="F32" s="16"/>
    </row>
    <row r="33" spans="3:6" ht="15" customHeight="1" x14ac:dyDescent="0.25">
      <c r="C33" s="30" t="s">
        <v>39</v>
      </c>
      <c r="D33" s="31"/>
      <c r="E33" s="10">
        <v>9.0528799999999993E-3</v>
      </c>
      <c r="F33" s="16"/>
    </row>
    <row r="34" spans="3:6" x14ac:dyDescent="0.25">
      <c r="C34" s="30" t="s">
        <v>27</v>
      </c>
      <c r="D34" s="31"/>
      <c r="E34" s="9">
        <v>-0.34004760000000001</v>
      </c>
      <c r="F34" s="16"/>
    </row>
    <row r="35" spans="3:6" x14ac:dyDescent="0.25">
      <c r="C35" s="30" t="s">
        <v>28</v>
      </c>
      <c r="D35" s="31"/>
      <c r="E35" s="21">
        <v>1.5777600000000001</v>
      </c>
      <c r="F35" s="16"/>
    </row>
    <row r="36" spans="3:6" ht="15" customHeight="1" x14ac:dyDescent="0.25">
      <c r="C36" s="30" t="s">
        <v>29</v>
      </c>
      <c r="D36" s="31"/>
      <c r="E36" s="22">
        <v>1.0421041</v>
      </c>
      <c r="F36" s="16"/>
    </row>
    <row r="37" spans="3:6" x14ac:dyDescent="0.25">
      <c r="C37" s="30" t="s">
        <v>30</v>
      </c>
      <c r="D37" s="31"/>
      <c r="E37" s="11">
        <v>1.2110000000000001</v>
      </c>
      <c r="F37" s="16"/>
    </row>
    <row r="38" spans="3:6" ht="15" customHeight="1" x14ac:dyDescent="0.25">
      <c r="C38" s="30" t="s">
        <v>31</v>
      </c>
      <c r="D38" s="31"/>
      <c r="E38" s="11">
        <v>2.1000000000000001E-2</v>
      </c>
      <c r="F38" s="16"/>
    </row>
    <row r="39" spans="3:6" x14ac:dyDescent="0.25">
      <c r="C39" s="30" t="s">
        <v>32</v>
      </c>
      <c r="D39" s="31"/>
      <c r="E39" s="11">
        <v>0.754</v>
      </c>
      <c r="F39" s="16"/>
    </row>
    <row r="40" spans="3:6" ht="15" customHeight="1" x14ac:dyDescent="0.25">
      <c r="C40" s="30" t="s">
        <v>33</v>
      </c>
      <c r="D40" s="31"/>
      <c r="E40" s="11">
        <v>4.2999999999999997E-2</v>
      </c>
      <c r="F40" s="16"/>
    </row>
    <row r="41" spans="3:6" x14ac:dyDescent="0.25">
      <c r="C41" s="30" t="s">
        <v>34</v>
      </c>
      <c r="D41" s="31"/>
      <c r="E41" s="12">
        <v>-1.49505</v>
      </c>
      <c r="F41" s="16"/>
    </row>
    <row r="42" spans="3:6" x14ac:dyDescent="0.25">
      <c r="C42" s="30" t="s">
        <v>35</v>
      </c>
      <c r="D42" s="31"/>
      <c r="E42" s="12">
        <v>4.42591</v>
      </c>
      <c r="F42" s="16"/>
    </row>
    <row r="43" spans="3:6" x14ac:dyDescent="0.25">
      <c r="C43" s="30" t="s">
        <v>36</v>
      </c>
      <c r="D43" s="13">
        <v>20</v>
      </c>
      <c r="E43" s="9">
        <v>-0.77078310000000005</v>
      </c>
      <c r="F43" s="16"/>
    </row>
    <row r="44" spans="3:6" x14ac:dyDescent="0.25">
      <c r="C44" s="30"/>
      <c r="D44" s="13">
        <v>40</v>
      </c>
      <c r="E44" s="9">
        <v>-0.49804379999999998</v>
      </c>
      <c r="F44" s="16"/>
    </row>
    <row r="45" spans="3:6" x14ac:dyDescent="0.25">
      <c r="C45" s="30"/>
      <c r="D45" s="13">
        <v>60</v>
      </c>
      <c r="E45" s="9">
        <v>-0.1245918</v>
      </c>
      <c r="F45" s="16"/>
    </row>
    <row r="46" spans="3:6" ht="15.75" thickBot="1" x14ac:dyDescent="0.3">
      <c r="C46" s="32"/>
      <c r="D46" s="14">
        <v>80</v>
      </c>
      <c r="E46" s="23">
        <v>0.8572111</v>
      </c>
      <c r="F46" s="16"/>
    </row>
    <row r="47" spans="3:6" ht="15.75" customHeight="1" thickTop="1" x14ac:dyDescent="0.25">
      <c r="C47" s="33"/>
      <c r="D47" s="33"/>
      <c r="E47" s="33"/>
      <c r="F47" s="16"/>
    </row>
    <row r="49" spans="2:2" x14ac:dyDescent="0.25">
      <c r="B49" t="s">
        <v>230</v>
      </c>
    </row>
    <row r="81" spans="1:17" ht="15.75" thickBot="1" x14ac:dyDescent="0.3"/>
    <row r="82" spans="1:17" ht="15.75" customHeight="1" thickTop="1" x14ac:dyDescent="0.25">
      <c r="A82" s="155" t="s">
        <v>40</v>
      </c>
      <c r="B82" s="130" t="s">
        <v>45</v>
      </c>
      <c r="C82" s="131"/>
      <c r="D82" s="131"/>
      <c r="E82" s="131"/>
      <c r="F82" s="131"/>
      <c r="G82" s="131" t="s">
        <v>46</v>
      </c>
      <c r="H82" s="131"/>
      <c r="I82" s="131"/>
      <c r="J82" s="131"/>
      <c r="K82" s="131"/>
      <c r="L82" s="131" t="s">
        <v>47</v>
      </c>
      <c r="M82" s="131"/>
      <c r="N82" s="131"/>
      <c r="O82" s="131"/>
      <c r="P82" s="133"/>
      <c r="Q82" s="156"/>
    </row>
    <row r="83" spans="1:17" ht="15.75" thickBot="1" x14ac:dyDescent="0.3">
      <c r="A83" s="157"/>
      <c r="B83" s="136" t="s">
        <v>48</v>
      </c>
      <c r="C83" s="137" t="s">
        <v>49</v>
      </c>
      <c r="D83" s="137" t="s">
        <v>50</v>
      </c>
      <c r="E83" s="137" t="s">
        <v>51</v>
      </c>
      <c r="F83" s="137" t="s">
        <v>52</v>
      </c>
      <c r="G83" s="137" t="s">
        <v>48</v>
      </c>
      <c r="H83" s="137" t="s">
        <v>49</v>
      </c>
      <c r="I83" s="137" t="s">
        <v>50</v>
      </c>
      <c r="J83" s="137" t="s">
        <v>51</v>
      </c>
      <c r="K83" s="137" t="s">
        <v>52</v>
      </c>
      <c r="L83" s="137" t="s">
        <v>48</v>
      </c>
      <c r="M83" s="137" t="s">
        <v>49</v>
      </c>
      <c r="N83" s="137" t="s">
        <v>50</v>
      </c>
      <c r="O83" s="137" t="s">
        <v>51</v>
      </c>
      <c r="P83" s="158" t="s">
        <v>52</v>
      </c>
      <c r="Q83" s="156"/>
    </row>
    <row r="84" spans="1:17" ht="15.75" thickTop="1" x14ac:dyDescent="0.25">
      <c r="A84" s="159" t="s">
        <v>57</v>
      </c>
      <c r="B84" s="160">
        <v>0</v>
      </c>
      <c r="C84" s="143">
        <v>1.064706508273515E-3</v>
      </c>
      <c r="D84" s="143">
        <v>6.6070286826507094E-5</v>
      </c>
      <c r="E84" s="143">
        <v>1.2988988383976609E-2</v>
      </c>
      <c r="F84" s="143">
        <v>0.12023647289942523</v>
      </c>
      <c r="G84" s="143">
        <v>1.6751617630304228E-3</v>
      </c>
      <c r="H84" s="143">
        <v>3.0841377832335749E-2</v>
      </c>
      <c r="I84" s="143">
        <v>6.2912144608241585E-2</v>
      </c>
      <c r="J84" s="143">
        <v>8.4427768255269958E-2</v>
      </c>
      <c r="K84" s="143">
        <v>0.22596700010655837</v>
      </c>
      <c r="L84" s="145">
        <v>0</v>
      </c>
      <c r="M84" s="143">
        <v>1.467550580709013E-3</v>
      </c>
      <c r="N84" s="145">
        <v>0</v>
      </c>
      <c r="O84" s="143">
        <v>9.4469749699074488E-4</v>
      </c>
      <c r="P84" s="161">
        <v>2.7423812312071024E-2</v>
      </c>
      <c r="Q84" s="156"/>
    </row>
    <row r="85" spans="1:17" x14ac:dyDescent="0.25">
      <c r="A85" s="162" t="s">
        <v>58</v>
      </c>
      <c r="B85" s="163">
        <v>0</v>
      </c>
      <c r="C85" s="164">
        <v>0</v>
      </c>
      <c r="D85" s="165">
        <v>6.010226651883367E-4</v>
      </c>
      <c r="E85" s="165">
        <v>5.1865996200281012E-2</v>
      </c>
      <c r="F85" s="165">
        <v>0.50021080981861621</v>
      </c>
      <c r="G85" s="165">
        <v>2.9996371217508224E-2</v>
      </c>
      <c r="H85" s="165">
        <v>0.14561536031584921</v>
      </c>
      <c r="I85" s="165">
        <v>0.35858535898458654</v>
      </c>
      <c r="J85" s="165">
        <v>0.67473481537787605</v>
      </c>
      <c r="K85" s="165">
        <v>0.64984889961137904</v>
      </c>
      <c r="L85" s="164">
        <v>0</v>
      </c>
      <c r="M85" s="164">
        <v>0</v>
      </c>
      <c r="N85" s="164">
        <v>0</v>
      </c>
      <c r="O85" s="165">
        <v>2.424827102250581E-4</v>
      </c>
      <c r="P85" s="166">
        <v>4.4024150737744808E-2</v>
      </c>
      <c r="Q85" s="156"/>
    </row>
    <row r="86" spans="1:17" x14ac:dyDescent="0.25">
      <c r="A86" s="162" t="s">
        <v>59</v>
      </c>
      <c r="B86" s="163">
        <v>0</v>
      </c>
      <c r="C86" s="165">
        <v>1.2009334809048732E-3</v>
      </c>
      <c r="D86" s="165">
        <v>2.1571744335729063E-3</v>
      </c>
      <c r="E86" s="165">
        <v>9.4678417895808498E-3</v>
      </c>
      <c r="F86" s="165">
        <v>8.0661170298379041E-3</v>
      </c>
      <c r="G86" s="165">
        <v>1.3931565169450134E-2</v>
      </c>
      <c r="H86" s="165">
        <v>2.7320455480468672E-2</v>
      </c>
      <c r="I86" s="165">
        <v>1.6515788435340687E-2</v>
      </c>
      <c r="J86" s="165">
        <v>3.057762613830315E-3</v>
      </c>
      <c r="K86" s="165">
        <v>1.868982382149973E-4</v>
      </c>
      <c r="L86" s="164">
        <v>0</v>
      </c>
      <c r="M86" s="165">
        <v>7.3377529035450648E-4</v>
      </c>
      <c r="N86" s="165">
        <v>5.5127403215293042E-4</v>
      </c>
      <c r="O86" s="165">
        <v>2.4132203999701692E-3</v>
      </c>
      <c r="P86" s="166">
        <v>1.0121482408005731E-3</v>
      </c>
      <c r="Q86" s="156"/>
    </row>
    <row r="87" spans="1:17" x14ac:dyDescent="0.25">
      <c r="A87" s="162" t="s">
        <v>60</v>
      </c>
      <c r="B87" s="167">
        <v>6.6482282707919574E-3</v>
      </c>
      <c r="C87" s="165">
        <v>1.3521673853436226E-2</v>
      </c>
      <c r="D87" s="165">
        <v>4.3333877560764393E-2</v>
      </c>
      <c r="E87" s="165">
        <v>0.11234185922075526</v>
      </c>
      <c r="F87" s="165">
        <v>6.7162732791679822E-2</v>
      </c>
      <c r="G87" s="165">
        <v>0.16536502985135235</v>
      </c>
      <c r="H87" s="165">
        <v>0.17764565593142578</v>
      </c>
      <c r="I87" s="165">
        <v>0.12984194538388369</v>
      </c>
      <c r="J87" s="165">
        <v>5.2731791189907673E-2</v>
      </c>
      <c r="K87" s="165">
        <v>5.8351809489423359E-3</v>
      </c>
      <c r="L87" s="165">
        <v>6.6457000317604277E-3</v>
      </c>
      <c r="M87" s="165">
        <v>5.54138442968644E-3</v>
      </c>
      <c r="N87" s="165">
        <v>1.7117166403708466E-2</v>
      </c>
      <c r="O87" s="165">
        <v>2.3825486378298091E-2</v>
      </c>
      <c r="P87" s="166">
        <v>7.1560854024970991E-2</v>
      </c>
      <c r="Q87" s="156"/>
    </row>
    <row r="88" spans="1:17" x14ac:dyDescent="0.25">
      <c r="A88" s="162" t="s">
        <v>61</v>
      </c>
      <c r="B88" s="167">
        <v>1.1514712020396521E-2</v>
      </c>
      <c r="C88" s="165">
        <v>4.0902187205988934E-2</v>
      </c>
      <c r="D88" s="165">
        <v>7.4134845925288975E-2</v>
      </c>
      <c r="E88" s="165">
        <v>0.21997982882522457</v>
      </c>
      <c r="F88" s="165">
        <v>0.15356474746561785</v>
      </c>
      <c r="G88" s="165">
        <v>0.28560059689608724</v>
      </c>
      <c r="H88" s="165">
        <v>0.37510306887585687</v>
      </c>
      <c r="I88" s="165">
        <v>0.29405985190092654</v>
      </c>
      <c r="J88" s="165">
        <v>0.12001892964934226</v>
      </c>
      <c r="K88" s="165">
        <v>7.1252262253062113E-3</v>
      </c>
      <c r="L88" s="165">
        <v>8.114261246408452E-3</v>
      </c>
      <c r="M88" s="165">
        <v>2.2180542983651994E-2</v>
      </c>
      <c r="N88" s="165">
        <v>4.5000154827552742E-2</v>
      </c>
      <c r="O88" s="165">
        <v>5.5609976533116112E-2</v>
      </c>
      <c r="P88" s="166">
        <v>0.13636083541076024</v>
      </c>
      <c r="Q88" s="156"/>
    </row>
    <row r="89" spans="1:17" x14ac:dyDescent="0.25">
      <c r="A89" s="162" t="s">
        <v>62</v>
      </c>
      <c r="B89" s="167">
        <v>9.5423322829667765E-4</v>
      </c>
      <c r="C89" s="165">
        <v>2.8690014405725536E-3</v>
      </c>
      <c r="D89" s="165">
        <v>9.6459418426248795E-3</v>
      </c>
      <c r="E89" s="165">
        <v>1.5615566866239473E-2</v>
      </c>
      <c r="F89" s="165">
        <v>7.8349638675302997E-3</v>
      </c>
      <c r="G89" s="165">
        <v>4.6766543961174314E-2</v>
      </c>
      <c r="H89" s="165">
        <v>2.5051343480147217E-2</v>
      </c>
      <c r="I89" s="165">
        <v>1.6126110813009565E-2</v>
      </c>
      <c r="J89" s="165">
        <v>1.4367626337875008E-3</v>
      </c>
      <c r="K89" s="164">
        <v>0</v>
      </c>
      <c r="L89" s="165">
        <v>1.3113581372301601E-3</v>
      </c>
      <c r="M89" s="165">
        <v>6.5499285641732526E-4</v>
      </c>
      <c r="N89" s="165">
        <v>1.9354755649748558E-3</v>
      </c>
      <c r="O89" s="165">
        <v>1.8988149784342368E-3</v>
      </c>
      <c r="P89" s="166">
        <v>8.9589841718758396E-3</v>
      </c>
      <c r="Q89" s="156"/>
    </row>
    <row r="90" spans="1:17" x14ac:dyDescent="0.25">
      <c r="A90" s="162" t="s">
        <v>63</v>
      </c>
      <c r="B90" s="167">
        <v>0.17621823505099937</v>
      </c>
      <c r="C90" s="165">
        <v>0.18343183599460303</v>
      </c>
      <c r="D90" s="165">
        <v>0.14096060808604957</v>
      </c>
      <c r="E90" s="165">
        <v>7.1259990158510977E-2</v>
      </c>
      <c r="F90" s="165">
        <v>8.7348589872598813E-3</v>
      </c>
      <c r="G90" s="165">
        <v>6.1432386916477774E-2</v>
      </c>
      <c r="H90" s="165">
        <v>2.5580518945350711E-2</v>
      </c>
      <c r="I90" s="165">
        <v>6.2908871057375361E-3</v>
      </c>
      <c r="J90" s="165">
        <v>4.0964048117496689E-3</v>
      </c>
      <c r="K90" s="164">
        <v>0</v>
      </c>
      <c r="L90" s="165">
        <v>0.15603695187125241</v>
      </c>
      <c r="M90" s="165">
        <v>0.21301859548790444</v>
      </c>
      <c r="N90" s="165">
        <v>0.16902852527773027</v>
      </c>
      <c r="O90" s="165">
        <v>0.14603106946762101</v>
      </c>
      <c r="P90" s="166">
        <v>8.5086477794266868E-2</v>
      </c>
      <c r="Q90" s="156"/>
    </row>
    <row r="91" spans="1:17" x14ac:dyDescent="0.25">
      <c r="A91" s="162" t="s">
        <v>64</v>
      </c>
      <c r="B91" s="167">
        <v>0.46224626223620574</v>
      </c>
      <c r="C91" s="165">
        <v>0.46116671992386815</v>
      </c>
      <c r="D91" s="165">
        <v>0.4848359209399935</v>
      </c>
      <c r="E91" s="165">
        <v>0.36496544215435633</v>
      </c>
      <c r="F91" s="165">
        <v>5.998946407271976E-2</v>
      </c>
      <c r="G91" s="165">
        <v>0.26045104286573029</v>
      </c>
      <c r="H91" s="165">
        <v>0.13306441669682964</v>
      </c>
      <c r="I91" s="165">
        <v>6.1305348810607986E-2</v>
      </c>
      <c r="J91" s="165">
        <v>2.2165412747699325E-2</v>
      </c>
      <c r="K91" s="165">
        <v>6.5907676925033394E-3</v>
      </c>
      <c r="L91" s="165">
        <v>0.47678866689119714</v>
      </c>
      <c r="M91" s="165">
        <v>0.44944131346919847</v>
      </c>
      <c r="N91" s="165">
        <v>0.49062540861214993</v>
      </c>
      <c r="O91" s="165">
        <v>0.50731697802300957</v>
      </c>
      <c r="P91" s="166">
        <v>0.44632315988880039</v>
      </c>
      <c r="Q91" s="156"/>
    </row>
    <row r="92" spans="1:17" x14ac:dyDescent="0.25">
      <c r="A92" s="162" t="s">
        <v>65</v>
      </c>
      <c r="B92" s="167">
        <v>3.3140375404719986E-2</v>
      </c>
      <c r="C92" s="165">
        <v>4.636220931990296E-2</v>
      </c>
      <c r="D92" s="165">
        <v>4.4601971983660033E-2</v>
      </c>
      <c r="E92" s="165">
        <v>3.5438709017760243E-2</v>
      </c>
      <c r="F92" s="165">
        <v>1.1652185456141972E-2</v>
      </c>
      <c r="G92" s="165">
        <v>2.8613308766043743E-2</v>
      </c>
      <c r="H92" s="165">
        <v>2.5665409669151529E-2</v>
      </c>
      <c r="I92" s="165">
        <v>2.4688866146374566E-2</v>
      </c>
      <c r="J92" s="165">
        <v>8.3483950325663817E-3</v>
      </c>
      <c r="K92" s="164">
        <v>0</v>
      </c>
      <c r="L92" s="165">
        <v>2.3614148275119869E-2</v>
      </c>
      <c r="M92" s="165">
        <v>4.7488352939466245E-2</v>
      </c>
      <c r="N92" s="165">
        <v>4.5828922834461806E-2</v>
      </c>
      <c r="O92" s="165">
        <v>4.9423291058060551E-2</v>
      </c>
      <c r="P92" s="166">
        <v>3.7665489753363708E-2</v>
      </c>
      <c r="Q92" s="156"/>
    </row>
    <row r="93" spans="1:17" x14ac:dyDescent="0.25">
      <c r="A93" s="162" t="s">
        <v>66</v>
      </c>
      <c r="B93" s="167">
        <v>0.25640020490485338</v>
      </c>
      <c r="C93" s="165">
        <v>0.23423846415370145</v>
      </c>
      <c r="D93" s="165">
        <v>0.19106086669856748</v>
      </c>
      <c r="E93" s="165">
        <v>9.7966157506125931E-2</v>
      </c>
      <c r="F93" s="165">
        <v>6.4014447112013245E-3</v>
      </c>
      <c r="G93" s="165">
        <v>0.10081027923684258</v>
      </c>
      <c r="H93" s="165">
        <v>2.4070402091985257E-2</v>
      </c>
      <c r="I93" s="165">
        <v>1.04769038430507E-2</v>
      </c>
      <c r="J93" s="165">
        <v>3.6835773078876771E-3</v>
      </c>
      <c r="K93" s="164">
        <v>0</v>
      </c>
      <c r="L93" s="165">
        <v>0.26129819145634731</v>
      </c>
      <c r="M93" s="165">
        <v>0.23955632473162092</v>
      </c>
      <c r="N93" s="165">
        <v>0.2216365130517414</v>
      </c>
      <c r="O93" s="165">
        <v>0.20185562511162011</v>
      </c>
      <c r="P93" s="166">
        <v>0.11167844422704749</v>
      </c>
      <c r="Q93" s="156"/>
    </row>
    <row r="94" spans="1:17" x14ac:dyDescent="0.25">
      <c r="A94" s="162" t="s">
        <v>67</v>
      </c>
      <c r="B94" s="167">
        <v>2.0924898816853722E-3</v>
      </c>
      <c r="C94" s="165">
        <v>1.9915274072129864E-4</v>
      </c>
      <c r="D94" s="165">
        <v>1.2854555280457651E-3</v>
      </c>
      <c r="E94" s="165">
        <v>5.4954369998678424E-4</v>
      </c>
      <c r="F94" s="164">
        <v>0</v>
      </c>
      <c r="G94" s="165">
        <v>6.1873426076161024E-4</v>
      </c>
      <c r="H94" s="165">
        <v>3.6923327481876801E-4</v>
      </c>
      <c r="I94" s="164">
        <v>0</v>
      </c>
      <c r="J94" s="164">
        <v>0</v>
      </c>
      <c r="K94" s="164">
        <v>0</v>
      </c>
      <c r="L94" s="165">
        <v>2.0781489144573789E-3</v>
      </c>
      <c r="M94" s="165">
        <v>8.0239502271034469E-4</v>
      </c>
      <c r="N94" s="164">
        <v>0</v>
      </c>
      <c r="O94" s="165">
        <v>1.8192946396751318E-3</v>
      </c>
      <c r="P94" s="166">
        <v>6.0931766094600502E-4</v>
      </c>
      <c r="Q94" s="156"/>
    </row>
    <row r="95" spans="1:17" x14ac:dyDescent="0.25">
      <c r="A95" s="162" t="s">
        <v>68</v>
      </c>
      <c r="B95" s="167">
        <v>2.7099047460433904E-2</v>
      </c>
      <c r="C95" s="165">
        <v>4.3870582503658479E-3</v>
      </c>
      <c r="D95" s="165">
        <v>2.9121483105078402E-3</v>
      </c>
      <c r="E95" s="165">
        <v>1.114002573074621E-3</v>
      </c>
      <c r="F95" s="165">
        <v>1.7560081436608692E-4</v>
      </c>
      <c r="G95" s="165">
        <v>2.2310346679028864E-3</v>
      </c>
      <c r="H95" s="165">
        <v>6.1672382844793028E-4</v>
      </c>
      <c r="I95" s="165">
        <v>6.5972164253092543E-4</v>
      </c>
      <c r="J95" s="164">
        <v>0</v>
      </c>
      <c r="K95" s="164">
        <v>0</v>
      </c>
      <c r="L95" s="165">
        <v>3.5810247931601001E-2</v>
      </c>
      <c r="M95" s="165">
        <v>5.2311873109298166E-3</v>
      </c>
      <c r="N95" s="165">
        <v>1.9468989494424564E-3</v>
      </c>
      <c r="O95" s="165">
        <v>3.4334799464944901E-3</v>
      </c>
      <c r="P95" s="166">
        <v>1.2969916579753851E-3</v>
      </c>
      <c r="Q95" s="156"/>
    </row>
    <row r="96" spans="1:17" x14ac:dyDescent="0.25">
      <c r="A96" s="162" t="s">
        <v>69</v>
      </c>
      <c r="B96" s="167">
        <v>7.1240873168853657E-4</v>
      </c>
      <c r="C96" s="165">
        <v>1.3199401374367349E-3</v>
      </c>
      <c r="D96" s="165">
        <v>7.5155014848074953E-5</v>
      </c>
      <c r="E96" s="164">
        <v>0</v>
      </c>
      <c r="F96" s="164">
        <v>0</v>
      </c>
      <c r="G96" s="165">
        <v>2.3218445896306636E-4</v>
      </c>
      <c r="H96" s="164">
        <v>0</v>
      </c>
      <c r="I96" s="164">
        <v>0</v>
      </c>
      <c r="J96" s="164">
        <v>0</v>
      </c>
      <c r="K96" s="164">
        <v>0</v>
      </c>
      <c r="L96" s="165">
        <v>4.2519277618429475E-4</v>
      </c>
      <c r="M96" s="165">
        <v>1.9142202555283688E-3</v>
      </c>
      <c r="N96" s="165">
        <v>4.6599738390091909E-4</v>
      </c>
      <c r="O96" s="164">
        <v>0</v>
      </c>
      <c r="P96" s="168">
        <v>0</v>
      </c>
      <c r="Q96" s="156"/>
    </row>
    <row r="97" spans="1:17" ht="24" x14ac:dyDescent="0.25">
      <c r="A97" s="162" t="s">
        <v>70</v>
      </c>
      <c r="B97" s="167">
        <v>5.9557675180466703E-4</v>
      </c>
      <c r="C97" s="165">
        <v>5.9747466100288E-4</v>
      </c>
      <c r="D97" s="165">
        <v>9.5467512112684303E-4</v>
      </c>
      <c r="E97" s="165">
        <v>3.6870347384619869E-3</v>
      </c>
      <c r="F97" s="165">
        <v>7.4696350414274089E-3</v>
      </c>
      <c r="G97" s="165">
        <v>1.138738398961787E-3</v>
      </c>
      <c r="H97" s="165">
        <v>8.2731569795543303E-3</v>
      </c>
      <c r="I97" s="165">
        <v>1.0246222912572432E-2</v>
      </c>
      <c r="J97" s="165">
        <v>5.181984348717192E-3</v>
      </c>
      <c r="K97" s="164">
        <v>0</v>
      </c>
      <c r="L97" s="164">
        <v>0</v>
      </c>
      <c r="M97" s="165">
        <v>1.6470722755992479E-3</v>
      </c>
      <c r="N97" s="164">
        <v>0</v>
      </c>
      <c r="O97" s="165">
        <v>8.294751651882642E-4</v>
      </c>
      <c r="P97" s="166">
        <v>7.4467683536876177E-3</v>
      </c>
      <c r="Q97" s="156"/>
    </row>
    <row r="98" spans="1:17" ht="24" x14ac:dyDescent="0.25">
      <c r="A98" s="162" t="s">
        <v>71</v>
      </c>
      <c r="B98" s="167">
        <v>2.23782260581234E-2</v>
      </c>
      <c r="C98" s="165">
        <v>7.7158236687143809E-3</v>
      </c>
      <c r="D98" s="165">
        <v>3.3742656029345382E-3</v>
      </c>
      <c r="E98" s="165">
        <v>1.5581538357098937E-3</v>
      </c>
      <c r="F98" s="164">
        <v>0</v>
      </c>
      <c r="G98" s="165">
        <v>1.1370215697136163E-3</v>
      </c>
      <c r="H98" s="164">
        <v>0</v>
      </c>
      <c r="I98" s="164">
        <v>0</v>
      </c>
      <c r="J98" s="164">
        <v>0</v>
      </c>
      <c r="K98" s="164">
        <v>0</v>
      </c>
      <c r="L98" s="165">
        <v>2.7877132468441104E-2</v>
      </c>
      <c r="M98" s="165">
        <v>1.0322292366224258E-2</v>
      </c>
      <c r="N98" s="165">
        <v>4.4428739102643118E-3</v>
      </c>
      <c r="O98" s="165">
        <v>4.3561080912967636E-3</v>
      </c>
      <c r="P98" s="166">
        <v>1.0322322792398985E-3</v>
      </c>
      <c r="Q98" s="156"/>
    </row>
    <row r="99" spans="1:17" x14ac:dyDescent="0.25">
      <c r="A99" s="162" t="s">
        <v>72</v>
      </c>
      <c r="B99" s="163">
        <v>0</v>
      </c>
      <c r="C99" s="164">
        <v>0</v>
      </c>
      <c r="D99" s="164">
        <v>0</v>
      </c>
      <c r="E99" s="165">
        <v>5.3167506413718017E-4</v>
      </c>
      <c r="F99" s="165">
        <v>8.4251114570869923E-3</v>
      </c>
      <c r="G99" s="164">
        <v>0</v>
      </c>
      <c r="H99" s="164">
        <v>0</v>
      </c>
      <c r="I99" s="165">
        <v>1.1774266429360955E-3</v>
      </c>
      <c r="J99" s="165">
        <v>2.2372177068967704E-3</v>
      </c>
      <c r="K99" s="165">
        <v>2.2342352864434534E-2</v>
      </c>
      <c r="L99" s="164">
        <v>0</v>
      </c>
      <c r="M99" s="164">
        <v>0</v>
      </c>
      <c r="N99" s="164">
        <v>0</v>
      </c>
      <c r="O99" s="164">
        <v>0</v>
      </c>
      <c r="P99" s="166">
        <v>2.4046246012127204E-3</v>
      </c>
      <c r="Q99" s="156"/>
    </row>
    <row r="100" spans="1:17" x14ac:dyDescent="0.25">
      <c r="A100" s="162" t="s">
        <v>73</v>
      </c>
      <c r="B100" s="163">
        <v>0</v>
      </c>
      <c r="C100" s="165">
        <v>1.0228186605057553E-3</v>
      </c>
      <c r="D100" s="164">
        <v>0</v>
      </c>
      <c r="E100" s="165">
        <v>6.6920996581728621E-4</v>
      </c>
      <c r="F100" s="165">
        <v>3.9382212859399274E-2</v>
      </c>
      <c r="G100" s="164">
        <v>0</v>
      </c>
      <c r="H100" s="165">
        <v>7.8287659777910362E-4</v>
      </c>
      <c r="I100" s="165">
        <v>6.3912176333408731E-3</v>
      </c>
      <c r="J100" s="165">
        <v>1.7180080953029253E-2</v>
      </c>
      <c r="K100" s="165">
        <v>8.2103674312661939E-2</v>
      </c>
      <c r="L100" s="164">
        <v>0</v>
      </c>
      <c r="M100" s="164">
        <v>0</v>
      </c>
      <c r="N100" s="165">
        <v>1.4207891519203613E-3</v>
      </c>
      <c r="O100" s="164">
        <v>0</v>
      </c>
      <c r="P100" s="166">
        <v>1.6549264115029459E-2</v>
      </c>
      <c r="Q100" s="156"/>
    </row>
    <row r="101" spans="1:17" x14ac:dyDescent="0.25">
      <c r="A101" s="162" t="s">
        <v>74</v>
      </c>
      <c r="B101" s="163">
        <v>0</v>
      </c>
      <c r="C101" s="164">
        <v>0</v>
      </c>
      <c r="D101" s="164">
        <v>0</v>
      </c>
      <c r="E101" s="164">
        <v>0</v>
      </c>
      <c r="F101" s="165">
        <v>6.9364272769032375E-4</v>
      </c>
      <c r="G101" s="164">
        <v>0</v>
      </c>
      <c r="H101" s="164">
        <v>0</v>
      </c>
      <c r="I101" s="165">
        <v>7.222051368605837E-4</v>
      </c>
      <c r="J101" s="165">
        <v>6.9909737144089375E-4</v>
      </c>
      <c r="K101" s="164">
        <v>0</v>
      </c>
      <c r="L101" s="164">
        <v>0</v>
      </c>
      <c r="M101" s="164">
        <v>0</v>
      </c>
      <c r="N101" s="164">
        <v>0</v>
      </c>
      <c r="O101" s="164">
        <v>0</v>
      </c>
      <c r="P101" s="166">
        <v>5.6644477020798196E-4</v>
      </c>
      <c r="Q101" s="156"/>
    </row>
    <row r="102" spans="1:17" ht="24" x14ac:dyDescent="0.25">
      <c r="A102" s="162" t="s">
        <v>75</v>
      </c>
      <c r="B102" s="163">
        <v>0</v>
      </c>
      <c r="C102" s="164">
        <v>0</v>
      </c>
      <c r="D102" s="164">
        <v>0</v>
      </c>
      <c r="E102" s="164">
        <v>0</v>
      </c>
      <c r="F102" s="165">
        <v>1.5904489233539765E-2</v>
      </c>
      <c r="G102" s="164">
        <v>0</v>
      </c>
      <c r="H102" s="164">
        <v>0</v>
      </c>
      <c r="I102" s="164">
        <v>0</v>
      </c>
      <c r="J102" s="165">
        <v>1.4775150032964402E-3</v>
      </c>
      <c r="K102" s="165">
        <v>4.5002478026099635E-2</v>
      </c>
      <c r="L102" s="164">
        <v>0</v>
      </c>
      <c r="M102" s="164">
        <v>0</v>
      </c>
      <c r="N102" s="164">
        <v>0</v>
      </c>
      <c r="O102" s="164">
        <v>0</v>
      </c>
      <c r="P102" s="166">
        <v>4.0485929632022924E-3</v>
      </c>
      <c r="Q102" s="156"/>
    </row>
    <row r="103" spans="1:17" ht="24" x14ac:dyDescent="0.25">
      <c r="A103" s="162" t="s">
        <v>76</v>
      </c>
      <c r="B103" s="163">
        <v>0</v>
      </c>
      <c r="C103" s="164">
        <v>0</v>
      </c>
      <c r="D103" s="165">
        <v>2.4147988727392096E-4</v>
      </c>
      <c r="E103" s="165">
        <v>3.6608643769294939E-3</v>
      </c>
      <c r="F103" s="165">
        <v>6.9143993918622929E-2</v>
      </c>
      <c r="G103" s="165">
        <v>2.6290810707462059E-3</v>
      </c>
      <c r="H103" s="165">
        <v>2.3770227877671834E-3</v>
      </c>
      <c r="I103" s="165">
        <v>4.6349456303277688E-3</v>
      </c>
      <c r="J103" s="165">
        <v>1.634717031806019E-2</v>
      </c>
      <c r="K103" s="165">
        <v>0.20403972438311577</v>
      </c>
      <c r="L103" s="164">
        <v>0</v>
      </c>
      <c r="M103" s="164">
        <v>0</v>
      </c>
      <c r="N103" s="164">
        <v>0</v>
      </c>
      <c r="O103" s="164">
        <v>0</v>
      </c>
      <c r="P103" s="166">
        <v>9.1358519501401805E-3</v>
      </c>
      <c r="Q103" s="156"/>
    </row>
    <row r="104" spans="1:17" ht="24" x14ac:dyDescent="0.25">
      <c r="A104" s="162" t="s">
        <v>77</v>
      </c>
      <c r="B104" s="163">
        <v>0</v>
      </c>
      <c r="C104" s="164">
        <v>0</v>
      </c>
      <c r="D104" s="164">
        <v>0</v>
      </c>
      <c r="E104" s="165">
        <v>8.5777422330667096E-4</v>
      </c>
      <c r="F104" s="165">
        <v>3.4872715467116358E-2</v>
      </c>
      <c r="G104" s="164">
        <v>0</v>
      </c>
      <c r="H104" s="165">
        <v>1.0149887902893497E-3</v>
      </c>
      <c r="I104" s="165">
        <v>7.3500569955113268E-4</v>
      </c>
      <c r="J104" s="165">
        <v>7.4887463794938644E-3</v>
      </c>
      <c r="K104" s="165">
        <v>0.10542767722368765</v>
      </c>
      <c r="L104" s="164">
        <v>0</v>
      </c>
      <c r="M104" s="164">
        <v>0</v>
      </c>
      <c r="N104" s="164">
        <v>0</v>
      </c>
      <c r="O104" s="164">
        <v>0</v>
      </c>
      <c r="P104" s="166">
        <v>3.4696583172319165E-3</v>
      </c>
      <c r="Q104" s="156"/>
    </row>
    <row r="105" spans="1:17" ht="24" x14ac:dyDescent="0.25">
      <c r="A105" s="162" t="s">
        <v>78</v>
      </c>
      <c r="B105" s="163">
        <v>0</v>
      </c>
      <c r="C105" s="164">
        <v>0</v>
      </c>
      <c r="D105" s="164">
        <v>0</v>
      </c>
      <c r="E105" s="165">
        <v>5.9510598395672265E-5</v>
      </c>
      <c r="F105" s="165">
        <v>2.0553841884970929E-3</v>
      </c>
      <c r="G105" s="165">
        <v>2.092475678252316E-4</v>
      </c>
      <c r="H105" s="164">
        <v>0</v>
      </c>
      <c r="I105" s="164">
        <v>0</v>
      </c>
      <c r="J105" s="165">
        <v>1.6821538005647543E-4</v>
      </c>
      <c r="K105" s="165">
        <v>6.8041148489575883E-3</v>
      </c>
      <c r="L105" s="164">
        <v>0</v>
      </c>
      <c r="M105" s="164">
        <v>0</v>
      </c>
      <c r="N105" s="164">
        <v>0</v>
      </c>
      <c r="O105" s="164">
        <v>0</v>
      </c>
      <c r="P105" s="168">
        <v>0</v>
      </c>
      <c r="Q105" s="156"/>
    </row>
    <row r="106" spans="1:17" x14ac:dyDescent="0.25">
      <c r="A106" s="162" t="s">
        <v>79</v>
      </c>
      <c r="B106" s="163">
        <v>0</v>
      </c>
      <c r="C106" s="165">
        <v>3.8380726847548252E-4</v>
      </c>
      <c r="D106" s="164">
        <v>0</v>
      </c>
      <c r="E106" s="164">
        <v>0</v>
      </c>
      <c r="F106" s="165">
        <v>2.1468051206077221E-3</v>
      </c>
      <c r="G106" s="164">
        <v>0</v>
      </c>
      <c r="H106" s="164">
        <v>0</v>
      </c>
      <c r="I106" s="165">
        <v>9.6124504141193064E-4</v>
      </c>
      <c r="J106" s="165">
        <v>9.79897094045177E-4</v>
      </c>
      <c r="K106" s="165">
        <v>5.4913763830980863E-3</v>
      </c>
      <c r="L106" s="164">
        <v>0</v>
      </c>
      <c r="M106" s="165">
        <v>5.2902520587094683E-4</v>
      </c>
      <c r="N106" s="164">
        <v>0</v>
      </c>
      <c r="O106" s="164">
        <v>0</v>
      </c>
      <c r="P106" s="168">
        <v>0</v>
      </c>
      <c r="Q106" s="156"/>
    </row>
    <row r="107" spans="1:17" x14ac:dyDescent="0.25">
      <c r="A107" s="162" t="s">
        <v>80</v>
      </c>
      <c r="B107" s="167">
        <v>8.6531392307698934E-3</v>
      </c>
      <c r="C107" s="165">
        <v>1.9249356515768506E-2</v>
      </c>
      <c r="D107" s="165">
        <v>3.3371888322225242E-2</v>
      </c>
      <c r="E107" s="165">
        <v>3.2565982693012197E-2</v>
      </c>
      <c r="F107" s="165">
        <v>5.4565806281431171E-2</v>
      </c>
      <c r="G107" s="165">
        <v>1.400739375891318E-2</v>
      </c>
      <c r="H107" s="165">
        <v>1.6688216757642784E-2</v>
      </c>
      <c r="I107" s="165">
        <v>2.20103424218057E-2</v>
      </c>
      <c r="J107" s="165">
        <v>4.4179364803038759E-2</v>
      </c>
      <c r="K107" s="165">
        <v>8.058509426572312E-2</v>
      </c>
      <c r="L107" s="165">
        <v>3.5535063583982357E-3</v>
      </c>
      <c r="M107" s="165">
        <v>1.7757492052454495E-2</v>
      </c>
      <c r="N107" s="165">
        <v>2.4132463538064489E-2</v>
      </c>
      <c r="O107" s="165">
        <v>3.8868957380834838E-2</v>
      </c>
      <c r="P107" s="166">
        <v>5.7458191100829399E-2</v>
      </c>
      <c r="Q107" s="156"/>
    </row>
    <row r="108" spans="1:17" x14ac:dyDescent="0.25">
      <c r="A108" s="162" t="s">
        <v>81</v>
      </c>
      <c r="B108" s="167">
        <v>0.10035047783033553</v>
      </c>
      <c r="C108" s="165">
        <v>0.17311363241480879</v>
      </c>
      <c r="D108" s="165">
        <v>0.31048344804900757</v>
      </c>
      <c r="E108" s="165">
        <v>0.48848608078295547</v>
      </c>
      <c r="F108" s="165">
        <v>0.3983971992594138</v>
      </c>
      <c r="G108" s="165">
        <v>0.48824198649322886</v>
      </c>
      <c r="H108" s="165">
        <v>0.63071397595564549</v>
      </c>
      <c r="I108" s="165">
        <v>0.50229209953327303</v>
      </c>
      <c r="J108" s="165">
        <v>0.3404232879665065</v>
      </c>
      <c r="K108" s="165">
        <v>0.25290396407100646</v>
      </c>
      <c r="L108" s="165">
        <v>8.3130512419341843E-2</v>
      </c>
      <c r="M108" s="165">
        <v>0.13781751803888675</v>
      </c>
      <c r="N108" s="165">
        <v>0.22681383153883741</v>
      </c>
      <c r="O108" s="165">
        <v>0.29954480597787303</v>
      </c>
      <c r="P108" s="166">
        <v>0.43913994329401307</v>
      </c>
      <c r="Q108" s="156"/>
    </row>
    <row r="109" spans="1:17" x14ac:dyDescent="0.25">
      <c r="A109" s="162" t="s">
        <v>82</v>
      </c>
      <c r="B109" s="167">
        <v>3.7623518545492882E-2</v>
      </c>
      <c r="C109" s="165">
        <v>2.2195155575481906E-2</v>
      </c>
      <c r="D109" s="165">
        <v>1.6018527572020266E-2</v>
      </c>
      <c r="E109" s="165">
        <v>1.0747310530265944E-2</v>
      </c>
      <c r="F109" s="165">
        <v>2.3079218089042462E-3</v>
      </c>
      <c r="G109" s="165">
        <v>2.3255398976188342E-2</v>
      </c>
      <c r="H109" s="165">
        <v>7.0909177730176911E-3</v>
      </c>
      <c r="I109" s="165">
        <v>6.3955493785572181E-3</v>
      </c>
      <c r="J109" s="165">
        <v>1.6042589782362625E-3</v>
      </c>
      <c r="K109" s="165">
        <v>5.5697918033583587E-4</v>
      </c>
      <c r="L109" s="165">
        <v>3.8978035653419625E-2</v>
      </c>
      <c r="M109" s="165">
        <v>2.6275157152058894E-2</v>
      </c>
      <c r="N109" s="165">
        <v>1.905372399915467E-2</v>
      </c>
      <c r="O109" s="165">
        <v>1.3627556511009831E-2</v>
      </c>
      <c r="P109" s="166">
        <v>8.9254831959827367E-3</v>
      </c>
      <c r="Q109" s="156"/>
    </row>
    <row r="110" spans="1:17" x14ac:dyDescent="0.25">
      <c r="A110" s="162" t="s">
        <v>83</v>
      </c>
      <c r="B110" s="167">
        <v>1.6336956097262565E-4</v>
      </c>
      <c r="C110" s="165">
        <v>2.2240847117685528E-3</v>
      </c>
      <c r="D110" s="165">
        <v>9.5256035311175043E-4</v>
      </c>
      <c r="E110" s="165">
        <v>1.1461498791454185E-3</v>
      </c>
      <c r="F110" s="165">
        <v>4.4912398959061247E-4</v>
      </c>
      <c r="G110" s="165">
        <v>1.4899615906927217E-3</v>
      </c>
      <c r="H110" s="165">
        <v>5.2080124444718785E-4</v>
      </c>
      <c r="I110" s="164">
        <v>0</v>
      </c>
      <c r="J110" s="164">
        <v>0</v>
      </c>
      <c r="K110" s="165">
        <v>5.9798044456060373E-4</v>
      </c>
      <c r="L110" s="164">
        <v>0</v>
      </c>
      <c r="M110" s="165">
        <v>1.8044186907069347E-3</v>
      </c>
      <c r="N110" s="165">
        <v>1.4986508467691167E-3</v>
      </c>
      <c r="O110" s="165">
        <v>1.3481508356946868E-3</v>
      </c>
      <c r="P110" s="166">
        <v>1.2836961719674225E-3</v>
      </c>
      <c r="Q110" s="156"/>
    </row>
    <row r="111" spans="1:17" x14ac:dyDescent="0.25">
      <c r="A111" s="162" t="s">
        <v>84</v>
      </c>
      <c r="B111" s="167">
        <v>5.4386604078186416E-4</v>
      </c>
      <c r="C111" s="165">
        <v>1.9419369096091628E-4</v>
      </c>
      <c r="D111" s="165">
        <v>1.0131896372840546E-3</v>
      </c>
      <c r="E111" s="164">
        <v>0</v>
      </c>
      <c r="F111" s="165">
        <v>1.6417128004801707E-4</v>
      </c>
      <c r="G111" s="165">
        <v>6.033273224666291E-4</v>
      </c>
      <c r="H111" s="164">
        <v>0</v>
      </c>
      <c r="I111" s="164">
        <v>0</v>
      </c>
      <c r="J111" s="165">
        <v>5.9704695318415232E-4</v>
      </c>
      <c r="K111" s="164">
        <v>0</v>
      </c>
      <c r="L111" s="165">
        <v>7.4740968663974201E-4</v>
      </c>
      <c r="M111" s="164">
        <v>0</v>
      </c>
      <c r="N111" s="165">
        <v>1.3995197585749259E-3</v>
      </c>
      <c r="O111" s="164">
        <v>0</v>
      </c>
      <c r="P111" s="168">
        <v>0</v>
      </c>
      <c r="Q111" s="156"/>
    </row>
    <row r="112" spans="1:17" x14ac:dyDescent="0.25">
      <c r="A112" s="162" t="s">
        <v>85</v>
      </c>
      <c r="B112" s="167">
        <v>0.75085415352129747</v>
      </c>
      <c r="C112" s="165">
        <v>0.57114955778439769</v>
      </c>
      <c r="D112" s="165">
        <v>0.3269920511724177</v>
      </c>
      <c r="E112" s="165">
        <v>0.12409421934401133</v>
      </c>
      <c r="F112" s="165">
        <v>7.0169481334063583E-3</v>
      </c>
      <c r="G112" s="165">
        <v>0.25193411225784623</v>
      </c>
      <c r="H112" s="165">
        <v>4.602918699445252E-2</v>
      </c>
      <c r="I112" s="165">
        <v>1.1334926539000889E-2</v>
      </c>
      <c r="J112" s="164">
        <v>0</v>
      </c>
      <c r="K112" s="164">
        <v>0</v>
      </c>
      <c r="L112" s="165">
        <v>0.78683602340378089</v>
      </c>
      <c r="M112" s="165">
        <v>0.65306440884437944</v>
      </c>
      <c r="N112" s="165">
        <v>0.46848497195456096</v>
      </c>
      <c r="O112" s="165">
        <v>0.30545387187673578</v>
      </c>
      <c r="P112" s="166">
        <v>0.12269939020904964</v>
      </c>
      <c r="Q112" s="156"/>
    </row>
    <row r="113" spans="1:17" x14ac:dyDescent="0.25">
      <c r="A113" s="162" t="s">
        <v>86</v>
      </c>
      <c r="B113" s="163">
        <v>0</v>
      </c>
      <c r="C113" s="165">
        <v>1.3052286410715113E-3</v>
      </c>
      <c r="D113" s="164">
        <v>0</v>
      </c>
      <c r="E113" s="165">
        <v>3.5137007397590623E-4</v>
      </c>
      <c r="F113" s="164">
        <v>0</v>
      </c>
      <c r="G113" s="165">
        <v>1.2354662088455365E-3</v>
      </c>
      <c r="H113" s="164">
        <v>0</v>
      </c>
      <c r="I113" s="164">
        <v>0</v>
      </c>
      <c r="J113" s="164">
        <v>0</v>
      </c>
      <c r="K113" s="164">
        <v>0</v>
      </c>
      <c r="L113" s="164">
        <v>0</v>
      </c>
      <c r="M113" s="165">
        <v>9.0158594158049597E-4</v>
      </c>
      <c r="N113" s="165">
        <v>9.044779366158593E-4</v>
      </c>
      <c r="O113" s="164">
        <v>0</v>
      </c>
      <c r="P113" s="168">
        <v>0</v>
      </c>
      <c r="Q113" s="156"/>
    </row>
    <row r="114" spans="1:17" ht="24" x14ac:dyDescent="0.25">
      <c r="A114" s="162" t="s">
        <v>87</v>
      </c>
      <c r="B114" s="163">
        <v>0</v>
      </c>
      <c r="C114" s="164">
        <v>0</v>
      </c>
      <c r="D114" s="164">
        <v>0</v>
      </c>
      <c r="E114" s="165">
        <v>6.3108012858254978E-4</v>
      </c>
      <c r="F114" s="165">
        <v>1.1518068846243295E-3</v>
      </c>
      <c r="G114" s="165">
        <v>1.1094828952210355E-3</v>
      </c>
      <c r="H114" s="165">
        <v>9.5772236894830739E-4</v>
      </c>
      <c r="I114" s="165">
        <v>2.0696715399213497E-3</v>
      </c>
      <c r="J114" s="164">
        <v>0</v>
      </c>
      <c r="K114" s="165">
        <v>2.0350540211925006E-3</v>
      </c>
      <c r="L114" s="164">
        <v>0</v>
      </c>
      <c r="M114" s="164">
        <v>0</v>
      </c>
      <c r="N114" s="164">
        <v>0</v>
      </c>
      <c r="O114" s="164">
        <v>0</v>
      </c>
      <c r="P114" s="168">
        <v>0</v>
      </c>
      <c r="Q114" s="156"/>
    </row>
    <row r="115" spans="1:17" ht="24" x14ac:dyDescent="0.25">
      <c r="A115" s="162" t="s">
        <v>88</v>
      </c>
      <c r="B115" s="163">
        <v>0</v>
      </c>
      <c r="C115" s="164">
        <v>0</v>
      </c>
      <c r="D115" s="164">
        <v>0</v>
      </c>
      <c r="E115" s="165">
        <v>1.0830459631459581E-3</v>
      </c>
      <c r="F115" s="165">
        <v>2.7715435301190476E-3</v>
      </c>
      <c r="G115" s="165">
        <v>1.1370215697136161E-3</v>
      </c>
      <c r="H115" s="165">
        <v>1.8062565652652828E-4</v>
      </c>
      <c r="I115" s="165">
        <v>1.3206047974623093E-3</v>
      </c>
      <c r="J115" s="165">
        <v>2.3379563852307869E-3</v>
      </c>
      <c r="K115" s="165">
        <v>6.0185263912902022E-3</v>
      </c>
      <c r="L115" s="164">
        <v>0</v>
      </c>
      <c r="M115" s="164">
        <v>0</v>
      </c>
      <c r="N115" s="164">
        <v>0</v>
      </c>
      <c r="O115" s="165">
        <v>8.7280997329929305E-4</v>
      </c>
      <c r="P115" s="166">
        <v>2.2543085486455573E-4</v>
      </c>
      <c r="Q115" s="156"/>
    </row>
    <row r="116" spans="1:17" ht="24" x14ac:dyDescent="0.25">
      <c r="A116" s="162" t="s">
        <v>89</v>
      </c>
      <c r="B116" s="167">
        <v>5.0899699375730274E-4</v>
      </c>
      <c r="C116" s="164">
        <v>0</v>
      </c>
      <c r="D116" s="164">
        <v>0</v>
      </c>
      <c r="E116" s="164">
        <v>0</v>
      </c>
      <c r="F116" s="165">
        <v>3.242095399792031E-3</v>
      </c>
      <c r="G116" s="164">
        <v>0</v>
      </c>
      <c r="H116" s="164">
        <v>0</v>
      </c>
      <c r="I116" s="164">
        <v>0</v>
      </c>
      <c r="J116" s="165">
        <v>1.3681784277322468E-3</v>
      </c>
      <c r="K116" s="165">
        <v>8.2557662607285563E-3</v>
      </c>
      <c r="L116" s="164">
        <v>0</v>
      </c>
      <c r="M116" s="165">
        <v>7.0381763075935049E-4</v>
      </c>
      <c r="N116" s="164">
        <v>0</v>
      </c>
      <c r="O116" s="164">
        <v>0</v>
      </c>
      <c r="P116" s="166">
        <v>7.8433768009542883E-4</v>
      </c>
      <c r="Q116" s="156"/>
    </row>
    <row r="117" spans="1:17" ht="24" x14ac:dyDescent="0.25">
      <c r="A117" s="162" t="s">
        <v>90</v>
      </c>
      <c r="B117" s="167">
        <v>7.5778114004986042E-3</v>
      </c>
      <c r="C117" s="165">
        <v>1.0866466257998666E-2</v>
      </c>
      <c r="D117" s="165">
        <v>2.816905373278792E-2</v>
      </c>
      <c r="E117" s="165">
        <v>2.057662710981659E-2</v>
      </c>
      <c r="F117" s="165">
        <v>2.6859930763978395E-2</v>
      </c>
      <c r="G117" s="165">
        <v>5.791471378976642E-3</v>
      </c>
      <c r="H117" s="165">
        <v>1.2362937389150517E-2</v>
      </c>
      <c r="I117" s="165">
        <v>9.7038955893708149E-3</v>
      </c>
      <c r="J117" s="165">
        <v>3.3444091592137015E-2</v>
      </c>
      <c r="K117" s="165">
        <v>4.5303488263800665E-2</v>
      </c>
      <c r="L117" s="165">
        <v>5.2876973576988584E-3</v>
      </c>
      <c r="M117" s="165">
        <v>1.1983064419052405E-2</v>
      </c>
      <c r="N117" s="165">
        <v>1.2358813862411826E-2</v>
      </c>
      <c r="O117" s="165">
        <v>3.6793950538057653E-2</v>
      </c>
      <c r="P117" s="166">
        <v>2.3241051565397738E-2</v>
      </c>
      <c r="Q117" s="156"/>
    </row>
    <row r="118" spans="1:17" x14ac:dyDescent="0.25">
      <c r="A118" s="162" t="s">
        <v>91</v>
      </c>
      <c r="B118" s="167">
        <v>7.9071901968669867E-2</v>
      </c>
      <c r="C118" s="165">
        <v>0.16534709914291373</v>
      </c>
      <c r="D118" s="165">
        <v>0.25365964462376894</v>
      </c>
      <c r="E118" s="165">
        <v>0.3017679844402682</v>
      </c>
      <c r="F118" s="165">
        <v>0.37367058964297634</v>
      </c>
      <c r="G118" s="165">
        <v>0.19374162309115733</v>
      </c>
      <c r="H118" s="165">
        <v>0.2640728061987298</v>
      </c>
      <c r="I118" s="165">
        <v>0.43374457191024346</v>
      </c>
      <c r="J118" s="165">
        <v>0.53974256821876843</v>
      </c>
      <c r="K118" s="165">
        <v>0.23648205827597296</v>
      </c>
      <c r="L118" s="165">
        <v>6.7790050378865749E-2</v>
      </c>
      <c r="M118" s="165">
        <v>0.12440787106675567</v>
      </c>
      <c r="N118" s="165">
        <v>0.20940573126457268</v>
      </c>
      <c r="O118" s="165">
        <v>0.27373093677890253</v>
      </c>
      <c r="P118" s="166">
        <v>0.31832803742977789</v>
      </c>
      <c r="Q118" s="156"/>
    </row>
    <row r="119" spans="1:17" ht="24" x14ac:dyDescent="0.25">
      <c r="A119" s="162" t="s">
        <v>92</v>
      </c>
      <c r="B119" s="167">
        <v>1.3622273811102729E-2</v>
      </c>
      <c r="C119" s="165">
        <v>2.8870437407721522E-2</v>
      </c>
      <c r="D119" s="165">
        <v>2.5213761865786732E-2</v>
      </c>
      <c r="E119" s="165">
        <v>9.8672195997848329E-3</v>
      </c>
      <c r="F119" s="165">
        <v>4.666656601065057E-3</v>
      </c>
      <c r="G119" s="165">
        <v>8.1044568153930685E-3</v>
      </c>
      <c r="H119" s="165">
        <v>1.0102526303672699E-2</v>
      </c>
      <c r="I119" s="165">
        <v>4.7971419190739753E-3</v>
      </c>
      <c r="J119" s="165">
        <v>7.6130458439195806E-3</v>
      </c>
      <c r="K119" s="165">
        <v>4.9571796042953409E-4</v>
      </c>
      <c r="L119" s="165">
        <v>1.2260608979896332E-2</v>
      </c>
      <c r="M119" s="165">
        <v>2.2379972929879265E-2</v>
      </c>
      <c r="N119" s="165">
        <v>2.9376647760998506E-2</v>
      </c>
      <c r="O119" s="165">
        <v>2.7874342317166911E-2</v>
      </c>
      <c r="P119" s="166">
        <v>1.0261042847814476E-2</v>
      </c>
      <c r="Q119" s="156"/>
    </row>
    <row r="120" spans="1:17" x14ac:dyDescent="0.25">
      <c r="A120" s="162" t="s">
        <v>93</v>
      </c>
      <c r="B120" s="163">
        <v>0</v>
      </c>
      <c r="C120" s="165">
        <v>1.8584958919750259E-3</v>
      </c>
      <c r="D120" s="165">
        <v>7.0249083684244284E-4</v>
      </c>
      <c r="E120" s="164">
        <v>0</v>
      </c>
      <c r="F120" s="165">
        <v>1.4631529227247846E-4</v>
      </c>
      <c r="G120" s="165">
        <v>6.7314373566853625E-4</v>
      </c>
      <c r="H120" s="164">
        <v>0</v>
      </c>
      <c r="I120" s="164">
        <v>0</v>
      </c>
      <c r="J120" s="165">
        <v>5.3210951044532458E-4</v>
      </c>
      <c r="K120" s="164">
        <v>0</v>
      </c>
      <c r="L120" s="164">
        <v>0</v>
      </c>
      <c r="M120" s="165">
        <v>1.300180320964763E-3</v>
      </c>
      <c r="N120" s="165">
        <v>9.7035122567405761E-4</v>
      </c>
      <c r="O120" s="165">
        <v>9.9422950542000892E-4</v>
      </c>
      <c r="P120" s="168">
        <v>0</v>
      </c>
      <c r="Q120" s="156"/>
    </row>
    <row r="121" spans="1:17" ht="24" x14ac:dyDescent="0.25">
      <c r="A121" s="162" t="s">
        <v>94</v>
      </c>
      <c r="B121" s="167">
        <v>5.5213666209617417E-4</v>
      </c>
      <c r="C121" s="164">
        <v>0</v>
      </c>
      <c r="D121" s="164">
        <v>0</v>
      </c>
      <c r="E121" s="165">
        <v>3.8280899591710031E-4</v>
      </c>
      <c r="F121" s="164">
        <v>0</v>
      </c>
      <c r="G121" s="165">
        <v>6.033273224666291E-4</v>
      </c>
      <c r="H121" s="165">
        <v>6.4109475518733426E-4</v>
      </c>
      <c r="I121" s="164">
        <v>0</v>
      </c>
      <c r="J121" s="164">
        <v>0</v>
      </c>
      <c r="K121" s="164">
        <v>0</v>
      </c>
      <c r="L121" s="165">
        <v>7.5877561505100042E-4</v>
      </c>
      <c r="M121" s="164">
        <v>0</v>
      </c>
      <c r="N121" s="164">
        <v>0</v>
      </c>
      <c r="O121" s="164">
        <v>0</v>
      </c>
      <c r="P121" s="168">
        <v>0</v>
      </c>
      <c r="Q121" s="156"/>
    </row>
    <row r="122" spans="1:17" x14ac:dyDescent="0.25">
      <c r="A122" s="162" t="s">
        <v>95</v>
      </c>
      <c r="B122" s="167">
        <v>4.7835443422515215E-4</v>
      </c>
      <c r="C122" s="165">
        <v>3.2424846966569525E-3</v>
      </c>
      <c r="D122" s="165">
        <v>3.1819039474741259E-3</v>
      </c>
      <c r="E122" s="165">
        <v>3.7219712604878762E-3</v>
      </c>
      <c r="F122" s="165">
        <v>4.6650320399477892E-4</v>
      </c>
      <c r="G122" s="165">
        <v>5.2334979446502731E-3</v>
      </c>
      <c r="H122" s="165">
        <v>7.2471770245223039E-3</v>
      </c>
      <c r="I122" s="164">
        <v>0</v>
      </c>
      <c r="J122" s="165">
        <v>1.6965471458483287E-3</v>
      </c>
      <c r="K122" s="164">
        <v>0</v>
      </c>
      <c r="L122" s="165">
        <v>6.5738014690707163E-4</v>
      </c>
      <c r="M122" s="165">
        <v>1.0754877066516014E-3</v>
      </c>
      <c r="N122" s="165">
        <v>5.6008163137659193E-3</v>
      </c>
      <c r="O122" s="165">
        <v>8.9038830500543409E-4</v>
      </c>
      <c r="P122" s="166">
        <v>9.9929241963367908E-4</v>
      </c>
      <c r="Q122" s="156"/>
    </row>
    <row r="123" spans="1:17" x14ac:dyDescent="0.25">
      <c r="A123" s="162" t="s">
        <v>96</v>
      </c>
      <c r="B123" s="163">
        <v>0</v>
      </c>
      <c r="C123" s="164">
        <v>0</v>
      </c>
      <c r="D123" s="164">
        <v>0</v>
      </c>
      <c r="E123" s="165">
        <v>3.4686613639478786E-4</v>
      </c>
      <c r="F123" s="165">
        <v>2.2889336652966324E-3</v>
      </c>
      <c r="G123" s="164">
        <v>0</v>
      </c>
      <c r="H123" s="164">
        <v>0</v>
      </c>
      <c r="I123" s="164">
        <v>0</v>
      </c>
      <c r="J123" s="165">
        <v>2.9354760280018702E-3</v>
      </c>
      <c r="K123" s="165">
        <v>5.0181241704861249E-3</v>
      </c>
      <c r="L123" s="164">
        <v>0</v>
      </c>
      <c r="M123" s="164">
        <v>0</v>
      </c>
      <c r="N123" s="164">
        <v>0</v>
      </c>
      <c r="O123" s="164">
        <v>0</v>
      </c>
      <c r="P123" s="166">
        <v>4.939361356174417E-4</v>
      </c>
      <c r="Q123" s="156"/>
    </row>
    <row r="124" spans="1:17" x14ac:dyDescent="0.25">
      <c r="A124" s="162" t="s">
        <v>97</v>
      </c>
      <c r="B124" s="163">
        <v>0</v>
      </c>
      <c r="C124" s="164">
        <v>0</v>
      </c>
      <c r="D124" s="165">
        <v>8.9360541924203704E-4</v>
      </c>
      <c r="E124" s="165">
        <v>1.2384085320877355E-3</v>
      </c>
      <c r="F124" s="164">
        <v>0</v>
      </c>
      <c r="G124" s="164">
        <v>0</v>
      </c>
      <c r="H124" s="165">
        <v>6.8572749791435451E-4</v>
      </c>
      <c r="I124" s="164">
        <v>0</v>
      </c>
      <c r="J124" s="164">
        <v>0</v>
      </c>
      <c r="K124" s="164">
        <v>0</v>
      </c>
      <c r="L124" s="164">
        <v>0</v>
      </c>
      <c r="M124" s="164">
        <v>0</v>
      </c>
      <c r="N124" s="164">
        <v>0</v>
      </c>
      <c r="O124" s="165">
        <v>1.2647124025233507E-3</v>
      </c>
      <c r="P124" s="166">
        <v>1.4417713278213728E-3</v>
      </c>
      <c r="Q124" s="156"/>
    </row>
    <row r="125" spans="1:17" ht="24" x14ac:dyDescent="0.25">
      <c r="A125" s="162" t="s">
        <v>98</v>
      </c>
      <c r="B125" s="163">
        <v>0</v>
      </c>
      <c r="C125" s="164">
        <v>0</v>
      </c>
      <c r="D125" s="164">
        <v>0</v>
      </c>
      <c r="E125" s="165">
        <v>8.1402866902230239E-2</v>
      </c>
      <c r="F125" s="165">
        <v>0.55318247526602626</v>
      </c>
      <c r="G125" s="165">
        <v>1.4964713986199898E-3</v>
      </c>
      <c r="H125" s="165">
        <v>0.19593548536503089</v>
      </c>
      <c r="I125" s="165">
        <v>0.34769911011260329</v>
      </c>
      <c r="J125" s="165">
        <v>0.52520615590449926</v>
      </c>
      <c r="K125" s="165">
        <v>0.76343457846691687</v>
      </c>
      <c r="L125" s="164">
        <v>0</v>
      </c>
      <c r="M125" s="164">
        <v>0</v>
      </c>
      <c r="N125" s="164">
        <v>0</v>
      </c>
      <c r="O125" s="164">
        <v>0</v>
      </c>
      <c r="P125" s="166">
        <v>0.1897196063834799</v>
      </c>
      <c r="Q125" s="156"/>
    </row>
    <row r="126" spans="1:17" x14ac:dyDescent="0.25">
      <c r="A126" s="162" t="s">
        <v>99</v>
      </c>
      <c r="B126" s="163">
        <v>0</v>
      </c>
      <c r="C126" s="164">
        <v>0</v>
      </c>
      <c r="D126" s="164">
        <v>0</v>
      </c>
      <c r="E126" s="165">
        <v>5.1070190318204638E-3</v>
      </c>
      <c r="F126" s="165">
        <v>2.1547631252952636E-2</v>
      </c>
      <c r="G126" s="164">
        <v>0</v>
      </c>
      <c r="H126" s="165">
        <v>1.2274044945387849E-2</v>
      </c>
      <c r="I126" s="165">
        <v>1.8705348066065372E-2</v>
      </c>
      <c r="J126" s="165">
        <v>2.2598370090295021E-2</v>
      </c>
      <c r="K126" s="165">
        <v>1.7927290303238343E-2</v>
      </c>
      <c r="L126" s="164">
        <v>0</v>
      </c>
      <c r="M126" s="164">
        <v>0</v>
      </c>
      <c r="N126" s="164">
        <v>0</v>
      </c>
      <c r="O126" s="164">
        <v>0</v>
      </c>
      <c r="P126" s="166">
        <v>1.0786523477300086E-2</v>
      </c>
      <c r="Q126" s="156"/>
    </row>
    <row r="127" spans="1:17" x14ac:dyDescent="0.25">
      <c r="A127" s="162" t="s">
        <v>100</v>
      </c>
      <c r="B127" s="163">
        <v>0</v>
      </c>
      <c r="C127" s="164">
        <v>0</v>
      </c>
      <c r="D127" s="165">
        <v>4.9195209538815173E-4</v>
      </c>
      <c r="E127" s="165">
        <v>6.7562497629315319E-3</v>
      </c>
      <c r="F127" s="165">
        <v>6.5561002663501192E-2</v>
      </c>
      <c r="G127" s="165">
        <v>8.8567698204728286E-4</v>
      </c>
      <c r="H127" s="165">
        <v>1.866394390243362E-2</v>
      </c>
      <c r="I127" s="165">
        <v>3.5473454406797583E-2</v>
      </c>
      <c r="J127" s="165">
        <v>7.1834986040187135E-2</v>
      </c>
      <c r="K127" s="165">
        <v>0.10565973734027223</v>
      </c>
      <c r="L127" s="164">
        <v>0</v>
      </c>
      <c r="M127" s="164">
        <v>0</v>
      </c>
      <c r="N127" s="164">
        <v>0</v>
      </c>
      <c r="O127" s="165">
        <v>6.9625575571428478E-4</v>
      </c>
      <c r="P127" s="166">
        <v>9.9720159852038307E-3</v>
      </c>
      <c r="Q127" s="156"/>
    </row>
    <row r="128" spans="1:17" x14ac:dyDescent="0.25">
      <c r="A128" s="162" t="s">
        <v>101</v>
      </c>
      <c r="B128" s="163">
        <v>0</v>
      </c>
      <c r="C128" s="164">
        <v>0</v>
      </c>
      <c r="D128" s="164">
        <v>0</v>
      </c>
      <c r="E128" s="165">
        <v>1.7715882607273318E-3</v>
      </c>
      <c r="F128" s="165">
        <v>1.6636325068879573E-3</v>
      </c>
      <c r="G128" s="164">
        <v>0</v>
      </c>
      <c r="H128" s="165">
        <v>6.2367596905961269E-4</v>
      </c>
      <c r="I128" s="165">
        <v>1.2128962734874666E-3</v>
      </c>
      <c r="J128" s="165">
        <v>7.4491667854855999E-4</v>
      </c>
      <c r="K128" s="165">
        <v>1.343331332258315E-3</v>
      </c>
      <c r="L128" s="164">
        <v>0</v>
      </c>
      <c r="M128" s="164">
        <v>0</v>
      </c>
      <c r="N128" s="164">
        <v>0</v>
      </c>
      <c r="O128" s="164">
        <v>0</v>
      </c>
      <c r="P128" s="166">
        <v>3.5845975259411259E-3</v>
      </c>
      <c r="Q128" s="156"/>
    </row>
    <row r="129" spans="1:17" ht="24" x14ac:dyDescent="0.25">
      <c r="A129" s="162" t="s">
        <v>102</v>
      </c>
      <c r="B129" s="167">
        <v>1.0648198050502977E-3</v>
      </c>
      <c r="C129" s="165">
        <v>4.6677872542682667E-3</v>
      </c>
      <c r="D129" s="165">
        <v>1.8971970447623932E-2</v>
      </c>
      <c r="E129" s="165">
        <v>0.10692287556504565</v>
      </c>
      <c r="F129" s="165">
        <v>0.14763897349690347</v>
      </c>
      <c r="G129" s="165">
        <v>4.7266881172105819E-2</v>
      </c>
      <c r="H129" s="165">
        <v>0.22107914309863663</v>
      </c>
      <c r="I129" s="165">
        <v>0.20865595713298832</v>
      </c>
      <c r="J129" s="165">
        <v>0.19104327515594419</v>
      </c>
      <c r="K129" s="165">
        <v>6.7435402676344139E-2</v>
      </c>
      <c r="L129" s="165">
        <v>1.1464828849088193E-3</v>
      </c>
      <c r="M129" s="165">
        <v>1.897889168245626E-3</v>
      </c>
      <c r="N129" s="165">
        <v>7.0646963923849896E-3</v>
      </c>
      <c r="O129" s="165">
        <v>2.3000299459757876E-2</v>
      </c>
      <c r="P129" s="166">
        <v>6.6841692625799393E-2</v>
      </c>
      <c r="Q129" s="156"/>
    </row>
    <row r="130" spans="1:17" ht="24" x14ac:dyDescent="0.25">
      <c r="A130" s="162" t="s">
        <v>103</v>
      </c>
      <c r="B130" s="167">
        <v>3.5290254171398826E-2</v>
      </c>
      <c r="C130" s="165">
        <v>3.3479423356450329E-2</v>
      </c>
      <c r="D130" s="165">
        <v>3.4846015576773297E-2</v>
      </c>
      <c r="E130" s="165">
        <v>7.3339069273325092E-2</v>
      </c>
      <c r="F130" s="165">
        <v>4.7445458248773331E-2</v>
      </c>
      <c r="G130" s="165">
        <v>5.8103342382372303E-2</v>
      </c>
      <c r="H130" s="165">
        <v>8.4055809017539548E-2</v>
      </c>
      <c r="I130" s="165">
        <v>7.2146228007674826E-2</v>
      </c>
      <c r="J130" s="165">
        <v>5.6029674850087467E-2</v>
      </c>
      <c r="K130" s="165">
        <v>1.2218749272762586E-2</v>
      </c>
      <c r="L130" s="165">
        <v>4.1005464603148543E-2</v>
      </c>
      <c r="M130" s="165">
        <v>2.6485602695243703E-2</v>
      </c>
      <c r="N130" s="165">
        <v>3.8382821240182712E-2</v>
      </c>
      <c r="O130" s="165">
        <v>3.4234309432098327E-2</v>
      </c>
      <c r="P130" s="166">
        <v>6.1769272990192178E-2</v>
      </c>
      <c r="Q130" s="156"/>
    </row>
    <row r="131" spans="1:17" x14ac:dyDescent="0.25">
      <c r="A131" s="162" t="s">
        <v>104</v>
      </c>
      <c r="B131" s="167">
        <v>0.96136294084614837</v>
      </c>
      <c r="C131" s="165">
        <v>0.95558043909637647</v>
      </c>
      <c r="D131" s="165">
        <v>0.93265164386165589</v>
      </c>
      <c r="E131" s="165">
        <v>0.68054933985519139</v>
      </c>
      <c r="F131" s="165">
        <v>0.14233115368710536</v>
      </c>
      <c r="G131" s="165">
        <v>0.87753740684138826</v>
      </c>
      <c r="H131" s="165">
        <v>0.41330664944260065</v>
      </c>
      <c r="I131" s="165">
        <v>0.2839720819009931</v>
      </c>
      <c r="J131" s="165">
        <v>0.11593323457293286</v>
      </c>
      <c r="K131" s="165">
        <v>1.7821743639704742E-2</v>
      </c>
      <c r="L131" s="165">
        <v>0.95648507825468509</v>
      </c>
      <c r="M131" s="165">
        <v>0.96855355807439103</v>
      </c>
      <c r="N131" s="165">
        <v>0.9464559446205475</v>
      </c>
      <c r="O131" s="165">
        <v>0.92510370555791821</v>
      </c>
      <c r="P131" s="166">
        <v>0.61897296550321423</v>
      </c>
      <c r="Q131" s="156"/>
    </row>
    <row r="132" spans="1:17" x14ac:dyDescent="0.25">
      <c r="A132" s="162" t="s">
        <v>105</v>
      </c>
      <c r="B132" s="167">
        <v>2.2819851774020529E-3</v>
      </c>
      <c r="C132" s="165">
        <v>6.2723502929033191E-3</v>
      </c>
      <c r="D132" s="165">
        <v>1.2144812599317337E-2</v>
      </c>
      <c r="E132" s="165">
        <v>4.2565716680246356E-2</v>
      </c>
      <c r="F132" s="165">
        <v>1.8340739212552824E-2</v>
      </c>
      <c r="G132" s="165">
        <v>1.4710221223466742E-2</v>
      </c>
      <c r="H132" s="165">
        <v>5.3375520761396768E-2</v>
      </c>
      <c r="I132" s="165">
        <v>3.2134924099389783E-2</v>
      </c>
      <c r="J132" s="165">
        <v>1.3673910679503947E-2</v>
      </c>
      <c r="K132" s="165">
        <v>9.1410427980162072E-3</v>
      </c>
      <c r="L132" s="165">
        <v>1.362974257257118E-3</v>
      </c>
      <c r="M132" s="165">
        <v>3.0629500621199186E-3</v>
      </c>
      <c r="N132" s="165">
        <v>8.0965377468853669E-3</v>
      </c>
      <c r="O132" s="165">
        <v>1.5700717391988292E-2</v>
      </c>
      <c r="P132" s="166">
        <v>3.6417618045430235E-2</v>
      </c>
      <c r="Q132" s="156"/>
    </row>
    <row r="133" spans="1:17" x14ac:dyDescent="0.25">
      <c r="A133" s="162" t="s">
        <v>106</v>
      </c>
      <c r="B133" s="163">
        <v>0</v>
      </c>
      <c r="C133" s="164">
        <v>0</v>
      </c>
      <c r="D133" s="164">
        <v>0</v>
      </c>
      <c r="E133" s="165">
        <v>1.4480176083169795E-3</v>
      </c>
      <c r="F133" s="165">
        <v>1.4605814729021546E-3</v>
      </c>
      <c r="G133" s="164">
        <v>0</v>
      </c>
      <c r="H133" s="165">
        <v>6.2367596905961269E-4</v>
      </c>
      <c r="I133" s="165">
        <v>6.1956137248216114E-4</v>
      </c>
      <c r="J133" s="165">
        <v>5.808249624385198E-4</v>
      </c>
      <c r="K133" s="165">
        <v>1.343331332258315E-3</v>
      </c>
      <c r="L133" s="164">
        <v>0</v>
      </c>
      <c r="M133" s="164">
        <v>0</v>
      </c>
      <c r="N133" s="164">
        <v>0</v>
      </c>
      <c r="O133" s="164">
        <v>0</v>
      </c>
      <c r="P133" s="166">
        <v>3.1238340760640802E-3</v>
      </c>
      <c r="Q133" s="156"/>
    </row>
    <row r="134" spans="1:17" x14ac:dyDescent="0.25">
      <c r="A134" s="162" t="s">
        <v>107</v>
      </c>
      <c r="B134" s="163">
        <v>0</v>
      </c>
      <c r="C134" s="165">
        <v>2.3654182622024662E-4</v>
      </c>
      <c r="D134" s="164">
        <v>0</v>
      </c>
      <c r="E134" s="165">
        <v>3.6130681875918717E-4</v>
      </c>
      <c r="F134" s="165">
        <v>2.5429360539242488E-4</v>
      </c>
      <c r="G134" s="164">
        <v>0</v>
      </c>
      <c r="H134" s="165">
        <v>1.3171989078939898E-4</v>
      </c>
      <c r="I134" s="164">
        <v>0</v>
      </c>
      <c r="J134" s="165">
        <v>9.2479770072667134E-4</v>
      </c>
      <c r="K134" s="164">
        <v>0</v>
      </c>
      <c r="L134" s="164">
        <v>0</v>
      </c>
      <c r="M134" s="164">
        <v>0</v>
      </c>
      <c r="N134" s="165">
        <v>3.2857834301045722E-4</v>
      </c>
      <c r="O134" s="164">
        <v>0</v>
      </c>
      <c r="P134" s="166">
        <v>4.5270151350914429E-4</v>
      </c>
      <c r="Q134" s="156"/>
    </row>
    <row r="135" spans="1:17" x14ac:dyDescent="0.25">
      <c r="A135" s="162" t="s">
        <v>108</v>
      </c>
      <c r="B135" s="167">
        <v>3.1043351051117116E-3</v>
      </c>
      <c r="C135" s="165">
        <v>1.1815866534546601E-3</v>
      </c>
      <c r="D135" s="165">
        <v>1.759802783745983E-3</v>
      </c>
      <c r="E135" s="165">
        <v>5.4185464091441597E-4</v>
      </c>
      <c r="F135" s="165">
        <v>2.0682672013201117E-4</v>
      </c>
      <c r="G135" s="164">
        <v>0</v>
      </c>
      <c r="H135" s="164">
        <v>0</v>
      </c>
      <c r="I135" s="165">
        <v>6.0751992557394013E-4</v>
      </c>
      <c r="J135" s="165">
        <v>1.6409171611003992E-4</v>
      </c>
      <c r="K135" s="164">
        <v>0</v>
      </c>
      <c r="L135" s="165">
        <v>3.4260715736705982E-3</v>
      </c>
      <c r="M135" s="165">
        <v>8.4526754015203586E-4</v>
      </c>
      <c r="N135" s="165">
        <v>1.6413324904066141E-3</v>
      </c>
      <c r="O135" s="165">
        <v>2.4906344105281768E-3</v>
      </c>
      <c r="P135" s="166">
        <v>7.7159906752910263E-4</v>
      </c>
      <c r="Q135" s="156"/>
    </row>
    <row r="136" spans="1:17" x14ac:dyDescent="0.25">
      <c r="A136" s="162" t="s">
        <v>109</v>
      </c>
      <c r="B136" s="163">
        <v>0</v>
      </c>
      <c r="C136" s="164">
        <v>0</v>
      </c>
      <c r="D136" s="165">
        <v>7.0708194776077191E-4</v>
      </c>
      <c r="E136" s="165">
        <v>2.1866797590554205E-3</v>
      </c>
      <c r="F136" s="165">
        <v>1.3076049589850808E-3</v>
      </c>
      <c r="G136" s="165">
        <v>1.7687728272157322E-3</v>
      </c>
      <c r="H136" s="165">
        <v>2.6829237572575642E-3</v>
      </c>
      <c r="I136" s="165">
        <v>3.5919879740312194E-3</v>
      </c>
      <c r="J136" s="165">
        <v>1.2783505620458586E-3</v>
      </c>
      <c r="K136" s="164">
        <v>0</v>
      </c>
      <c r="L136" s="164">
        <v>0</v>
      </c>
      <c r="M136" s="164">
        <v>0</v>
      </c>
      <c r="N136" s="164">
        <v>0</v>
      </c>
      <c r="O136" s="165">
        <v>1.0007272669540549E-3</v>
      </c>
      <c r="P136" s="166">
        <v>1.1387626989804167E-3</v>
      </c>
      <c r="Q136" s="156"/>
    </row>
    <row r="137" spans="1:17" x14ac:dyDescent="0.25">
      <c r="A137" s="162" t="s">
        <v>110</v>
      </c>
      <c r="B137" s="167">
        <v>2.3676607301523008E-4</v>
      </c>
      <c r="C137" s="165">
        <v>1.3038836068356113E-3</v>
      </c>
      <c r="D137" s="165">
        <v>4.9729679110849375E-3</v>
      </c>
      <c r="E137" s="165">
        <v>0.1383979362701018</v>
      </c>
      <c r="F137" s="165">
        <v>0.17911662457678765</v>
      </c>
      <c r="G137" s="165">
        <v>7.638935880159814E-2</v>
      </c>
      <c r="H137" s="165">
        <v>0.28771990770966649</v>
      </c>
      <c r="I137" s="165">
        <v>0.24339790125302005</v>
      </c>
      <c r="J137" s="165">
        <v>0.24414251459660907</v>
      </c>
      <c r="K137" s="165">
        <v>7.4493079703628326E-2</v>
      </c>
      <c r="L137" s="165">
        <v>3.2537655078598962E-4</v>
      </c>
      <c r="M137" s="165">
        <v>7.0381763075935027E-4</v>
      </c>
      <c r="N137" s="165">
        <v>8.8746523240826607E-4</v>
      </c>
      <c r="O137" s="165">
        <v>5.6519864721872055E-3</v>
      </c>
      <c r="P137" s="166">
        <v>7.8745307409154128E-2</v>
      </c>
      <c r="Q137" s="156"/>
    </row>
    <row r="138" spans="1:17" x14ac:dyDescent="0.25">
      <c r="A138" s="162" t="s">
        <v>111</v>
      </c>
      <c r="B138" s="167">
        <v>0.99437691364446912</v>
      </c>
      <c r="C138" s="165">
        <v>0.98783289785963868</v>
      </c>
      <c r="D138" s="165">
        <v>0.97738956885102546</v>
      </c>
      <c r="E138" s="165">
        <v>0.71825872727273643</v>
      </c>
      <c r="F138" s="165">
        <v>0.15621298993331831</v>
      </c>
      <c r="G138" s="165">
        <v>0.90454325401346469</v>
      </c>
      <c r="H138" s="165">
        <v>0.42743342968713838</v>
      </c>
      <c r="I138" s="165">
        <v>0.31777019279003588</v>
      </c>
      <c r="J138" s="165">
        <v>0.11476834214487601</v>
      </c>
      <c r="K138" s="165">
        <v>2.2982815885183229E-2</v>
      </c>
      <c r="L138" s="165">
        <v>0.99488557761828533</v>
      </c>
      <c r="M138" s="165">
        <v>0.99471368009108974</v>
      </c>
      <c r="N138" s="165">
        <v>0.98431776877428745</v>
      </c>
      <c r="O138" s="165">
        <v>0.97199332315917497</v>
      </c>
      <c r="P138" s="166">
        <v>0.66518152285307808</v>
      </c>
      <c r="Q138" s="156"/>
    </row>
    <row r="139" spans="1:17" x14ac:dyDescent="0.25">
      <c r="A139" s="162" t="s">
        <v>112</v>
      </c>
      <c r="B139" s="163">
        <v>0</v>
      </c>
      <c r="C139" s="165">
        <v>1.5734565401891009E-3</v>
      </c>
      <c r="D139" s="165">
        <v>1.6402083924363096E-3</v>
      </c>
      <c r="E139" s="165">
        <v>1.560433923849449E-4</v>
      </c>
      <c r="F139" s="165">
        <v>2.4261714473204822E-4</v>
      </c>
      <c r="G139" s="164">
        <v>0</v>
      </c>
      <c r="H139" s="165">
        <v>4.7362051392524937E-4</v>
      </c>
      <c r="I139" s="164">
        <v>0</v>
      </c>
      <c r="J139" s="165">
        <v>8.8233354220141702E-4</v>
      </c>
      <c r="K139" s="164">
        <v>0</v>
      </c>
      <c r="L139" s="164">
        <v>0</v>
      </c>
      <c r="M139" s="164">
        <v>0</v>
      </c>
      <c r="N139" s="165">
        <v>3.278513684253772E-3</v>
      </c>
      <c r="O139" s="165">
        <v>1.2016431409304089E-3</v>
      </c>
      <c r="P139" s="168">
        <v>0</v>
      </c>
      <c r="Q139" s="156"/>
    </row>
    <row r="140" spans="1:17" x14ac:dyDescent="0.25">
      <c r="A140" s="162" t="s">
        <v>113</v>
      </c>
      <c r="B140" s="163">
        <v>0</v>
      </c>
      <c r="C140" s="165">
        <v>1.5992832207601185E-3</v>
      </c>
      <c r="D140" s="164">
        <v>0</v>
      </c>
      <c r="E140" s="165">
        <v>1.2323071920187785E-3</v>
      </c>
      <c r="F140" s="164">
        <v>0</v>
      </c>
      <c r="G140" s="165">
        <v>2.0624475358720369E-4</v>
      </c>
      <c r="H140" s="164">
        <v>0</v>
      </c>
      <c r="I140" s="164">
        <v>0</v>
      </c>
      <c r="J140" s="164">
        <v>0</v>
      </c>
      <c r="K140" s="164">
        <v>0</v>
      </c>
      <c r="L140" s="164">
        <v>0</v>
      </c>
      <c r="M140" s="165">
        <v>6.7428467587811935E-4</v>
      </c>
      <c r="N140" s="165">
        <v>1.4498037287479686E-3</v>
      </c>
      <c r="O140" s="164">
        <v>0</v>
      </c>
      <c r="P140" s="166">
        <v>1.7548010268334717E-3</v>
      </c>
      <c r="Q140" s="156"/>
    </row>
    <row r="141" spans="1:17" x14ac:dyDescent="0.25">
      <c r="A141" s="162" t="s">
        <v>114</v>
      </c>
      <c r="B141" s="167">
        <v>5.9491666513098449E-4</v>
      </c>
      <c r="C141" s="165">
        <v>1.3870839430066726E-4</v>
      </c>
      <c r="D141" s="164">
        <v>0</v>
      </c>
      <c r="E141" s="164">
        <v>0</v>
      </c>
      <c r="F141" s="165">
        <v>1.9312775035581111E-3</v>
      </c>
      <c r="G141" s="164">
        <v>0</v>
      </c>
      <c r="H141" s="164">
        <v>0</v>
      </c>
      <c r="I141" s="164">
        <v>0</v>
      </c>
      <c r="J141" s="164">
        <v>0</v>
      </c>
      <c r="K141" s="165">
        <v>6.5404609265206585E-3</v>
      </c>
      <c r="L141" s="165">
        <v>8.1756617424224632E-4</v>
      </c>
      <c r="M141" s="165">
        <v>1.9119032618223128E-4</v>
      </c>
      <c r="N141" s="164">
        <v>0</v>
      </c>
      <c r="O141" s="164">
        <v>0</v>
      </c>
      <c r="P141" s="168">
        <v>0</v>
      </c>
      <c r="Q141" s="156"/>
    </row>
    <row r="142" spans="1:17" x14ac:dyDescent="0.25">
      <c r="A142" s="162" t="s">
        <v>115</v>
      </c>
      <c r="B142" s="163">
        <v>0</v>
      </c>
      <c r="C142" s="165">
        <v>5.3393981285312269E-4</v>
      </c>
      <c r="D142" s="164">
        <v>0</v>
      </c>
      <c r="E142" s="165">
        <v>2.1698826380012269E-5</v>
      </c>
      <c r="F142" s="165">
        <v>1.7142240380321598E-3</v>
      </c>
      <c r="G142" s="164">
        <v>0</v>
      </c>
      <c r="H142" s="165">
        <v>6.585994539469949E-5</v>
      </c>
      <c r="I142" s="164">
        <v>0</v>
      </c>
      <c r="J142" s="164">
        <v>0</v>
      </c>
      <c r="K142" s="165">
        <v>5.8053880498248377E-3</v>
      </c>
      <c r="L142" s="164">
        <v>0</v>
      </c>
      <c r="M142" s="164">
        <v>0</v>
      </c>
      <c r="N142" s="165">
        <v>7.4169148762400535E-4</v>
      </c>
      <c r="O142" s="164">
        <v>0</v>
      </c>
      <c r="P142" s="168">
        <v>0</v>
      </c>
      <c r="Q142" s="156"/>
    </row>
    <row r="143" spans="1:17" x14ac:dyDescent="0.25">
      <c r="A143" s="162" t="s">
        <v>116</v>
      </c>
      <c r="B143" s="167">
        <v>5.9491666513098449E-4</v>
      </c>
      <c r="C143" s="164">
        <v>0</v>
      </c>
      <c r="D143" s="165">
        <v>1.6879740035370154E-4</v>
      </c>
      <c r="E143" s="165">
        <v>1.5053721416620269E-4</v>
      </c>
      <c r="F143" s="165">
        <v>2.7767952742012496E-4</v>
      </c>
      <c r="G143" s="165">
        <v>5.2148393762842032E-4</v>
      </c>
      <c r="H143" s="164">
        <v>0</v>
      </c>
      <c r="I143" s="164">
        <v>0</v>
      </c>
      <c r="J143" s="164">
        <v>0</v>
      </c>
      <c r="K143" s="165">
        <v>9.4038898907073743E-4</v>
      </c>
      <c r="L143" s="165">
        <v>8.1756617424224654E-4</v>
      </c>
      <c r="M143" s="164">
        <v>0</v>
      </c>
      <c r="N143" s="164">
        <v>0</v>
      </c>
      <c r="O143" s="164">
        <v>0</v>
      </c>
      <c r="P143" s="166">
        <v>2.1436445369011327E-4</v>
      </c>
      <c r="Q143" s="156"/>
    </row>
    <row r="144" spans="1:17" x14ac:dyDescent="0.25">
      <c r="A144" s="162" t="s">
        <v>117</v>
      </c>
      <c r="B144" s="167">
        <v>3.2055132408741836E-3</v>
      </c>
      <c r="C144" s="165">
        <v>9.6261853622121602E-3</v>
      </c>
      <c r="D144" s="165">
        <v>1.9677290300648503E-2</v>
      </c>
      <c r="E144" s="165">
        <v>4.4612441038957916E-2</v>
      </c>
      <c r="F144" s="165">
        <v>1.7565568527837843E-2</v>
      </c>
      <c r="G144" s="165">
        <v>2.6395812298573754E-2</v>
      </c>
      <c r="H144" s="165">
        <v>2.1429857001295453E-2</v>
      </c>
      <c r="I144" s="165">
        <v>1.1710183136584649E-2</v>
      </c>
      <c r="J144" s="165">
        <v>1.5067911223467553E-2</v>
      </c>
      <c r="K144" s="165">
        <v>1.783095502766489E-2</v>
      </c>
      <c r="L144" s="165">
        <v>2.8548568741913619E-3</v>
      </c>
      <c r="M144" s="165">
        <v>4.9518913818031073E-3</v>
      </c>
      <c r="N144" s="165">
        <v>1.1859560435917888E-2</v>
      </c>
      <c r="O144" s="165">
        <v>2.2223198136291002E-2</v>
      </c>
      <c r="P144" s="166">
        <v>5.5264853829774717E-2</v>
      </c>
      <c r="Q144" s="156"/>
    </row>
    <row r="145" spans="1:17" x14ac:dyDescent="0.25">
      <c r="A145" s="162" t="s">
        <v>118</v>
      </c>
      <c r="B145" s="167">
        <v>1.1692727438265738E-2</v>
      </c>
      <c r="C145" s="165">
        <v>1.3094655621409042E-2</v>
      </c>
      <c r="D145" s="165">
        <v>8.8798536707699396E-3</v>
      </c>
      <c r="E145" s="165">
        <v>7.2344004842540745E-3</v>
      </c>
      <c r="F145" s="165">
        <v>6.1831137709407943E-3</v>
      </c>
      <c r="G145" s="165">
        <v>9.1797838445189361E-3</v>
      </c>
      <c r="H145" s="165">
        <v>6.6873510974415056E-3</v>
      </c>
      <c r="I145" s="165">
        <v>5.8814398463130253E-3</v>
      </c>
      <c r="J145" s="165">
        <v>8.5556920507856033E-3</v>
      </c>
      <c r="K145" s="165">
        <v>5.3885864695584736E-3</v>
      </c>
      <c r="L145" s="165">
        <v>1.3085422925598528E-2</v>
      </c>
      <c r="M145" s="165">
        <v>1.1750757912432823E-2</v>
      </c>
      <c r="N145" s="165">
        <v>1.0832231640315096E-2</v>
      </c>
      <c r="O145" s="165">
        <v>8.7427354444124319E-3</v>
      </c>
      <c r="P145" s="166">
        <v>6.7404507641879189E-3</v>
      </c>
      <c r="Q145" s="156"/>
    </row>
    <row r="146" spans="1:17" x14ac:dyDescent="0.25">
      <c r="A146" s="162" t="s">
        <v>119</v>
      </c>
      <c r="B146" s="167">
        <v>5.4344590464771712E-2</v>
      </c>
      <c r="C146" s="165">
        <v>1.4538696347919475E-2</v>
      </c>
      <c r="D146" s="165">
        <v>7.2435479981402236E-3</v>
      </c>
      <c r="E146" s="165">
        <v>3.7172848264696032E-3</v>
      </c>
      <c r="F146" s="165">
        <v>1.345584430479051E-3</v>
      </c>
      <c r="G146" s="165">
        <v>6.8225091898163736E-3</v>
      </c>
      <c r="H146" s="165">
        <v>3.9742946149571075E-3</v>
      </c>
      <c r="I146" s="165">
        <v>6.4261543602628206E-4</v>
      </c>
      <c r="J146" s="165">
        <v>1.56939680525025E-3</v>
      </c>
      <c r="K146" s="165">
        <v>1.2225362727762471E-3</v>
      </c>
      <c r="L146" s="165">
        <v>6.3150900957091541E-2</v>
      </c>
      <c r="M146" s="165">
        <v>2.462256255319584E-2</v>
      </c>
      <c r="N146" s="165">
        <v>9.2981255591508289E-3</v>
      </c>
      <c r="O146" s="165">
        <v>5.0470173369204585E-3</v>
      </c>
      <c r="P146" s="166">
        <v>3.9534296562947109E-3</v>
      </c>
      <c r="Q146" s="156"/>
    </row>
    <row r="147" spans="1:17" x14ac:dyDescent="0.25">
      <c r="A147" s="162" t="s">
        <v>120</v>
      </c>
      <c r="B147" s="167">
        <v>0.92783511053042822</v>
      </c>
      <c r="C147" s="165">
        <v>0.96206781446130474</v>
      </c>
      <c r="D147" s="165">
        <v>0.96324550145203947</v>
      </c>
      <c r="E147" s="165">
        <v>0.94322375764064403</v>
      </c>
      <c r="F147" s="165">
        <v>0.96777939821509207</v>
      </c>
      <c r="G147" s="165">
        <v>0.95683140893929908</v>
      </c>
      <c r="H147" s="165">
        <v>0.96613917637020275</v>
      </c>
      <c r="I147" s="165">
        <v>0.98076553518295184</v>
      </c>
      <c r="J147" s="165">
        <v>0.97078582539356029</v>
      </c>
      <c r="K147" s="165">
        <v>0.95660686105389303</v>
      </c>
      <c r="L147" s="165">
        <v>0.91705768365784668</v>
      </c>
      <c r="M147" s="165">
        <v>0.95831806756640636</v>
      </c>
      <c r="N147" s="165">
        <v>0.96726839087699279</v>
      </c>
      <c r="O147" s="165">
        <v>0.96287603204712613</v>
      </c>
      <c r="P147" s="166">
        <v>0.93295578894450271</v>
      </c>
      <c r="Q147" s="156"/>
    </row>
    <row r="148" spans="1:17" x14ac:dyDescent="0.25">
      <c r="A148" s="162" t="s">
        <v>121</v>
      </c>
      <c r="B148" s="167">
        <v>1.7322249953990454E-3</v>
      </c>
      <c r="C148" s="164">
        <v>0</v>
      </c>
      <c r="D148" s="165">
        <v>7.8500917804655756E-4</v>
      </c>
      <c r="E148" s="165">
        <v>1.0398799691286342E-3</v>
      </c>
      <c r="F148" s="165">
        <v>3.2031539866386274E-3</v>
      </c>
      <c r="G148" s="165">
        <v>2.4900179016443984E-4</v>
      </c>
      <c r="H148" s="165">
        <v>1.7034609707086035E-3</v>
      </c>
      <c r="I148" s="165">
        <v>1.0002263981253904E-3</v>
      </c>
      <c r="J148" s="165">
        <v>4.021174526936724E-3</v>
      </c>
      <c r="K148" s="165">
        <v>5.6648232106914645E-3</v>
      </c>
      <c r="L148" s="165">
        <v>2.2160032367882169E-3</v>
      </c>
      <c r="M148" s="165">
        <v>1.6553025997817996E-4</v>
      </c>
      <c r="N148" s="164">
        <v>0</v>
      </c>
      <c r="O148" s="165">
        <v>1.1110170352505841E-3</v>
      </c>
      <c r="P148" s="166">
        <v>8.7111235154935674E-4</v>
      </c>
      <c r="Q148" s="156"/>
    </row>
    <row r="149" spans="1:17" x14ac:dyDescent="0.25">
      <c r="A149" s="162" t="s">
        <v>122</v>
      </c>
      <c r="B149" s="163">
        <v>0</v>
      </c>
      <c r="C149" s="164">
        <v>0</v>
      </c>
      <c r="D149" s="164">
        <v>0</v>
      </c>
      <c r="E149" s="164">
        <v>0</v>
      </c>
      <c r="F149" s="165">
        <v>7.3424902650903578E-3</v>
      </c>
      <c r="G149" s="164">
        <v>0</v>
      </c>
      <c r="H149" s="164">
        <v>0</v>
      </c>
      <c r="I149" s="165">
        <v>1.946746985988694E-3</v>
      </c>
      <c r="J149" s="165">
        <v>3.5489534185646193E-3</v>
      </c>
      <c r="K149" s="165">
        <v>1.9269616774634714E-2</v>
      </c>
      <c r="L149" s="164">
        <v>0</v>
      </c>
      <c r="M149" s="164">
        <v>0</v>
      </c>
      <c r="N149" s="164">
        <v>0</v>
      </c>
      <c r="O149" s="164">
        <v>0</v>
      </c>
      <c r="P149" s="166">
        <v>2.9037078384978616E-4</v>
      </c>
      <c r="Q149" s="156"/>
    </row>
    <row r="150" spans="1:17" x14ac:dyDescent="0.25">
      <c r="A150" s="162" t="s">
        <v>123</v>
      </c>
      <c r="B150" s="167">
        <v>1.4242839318314058E-2</v>
      </c>
      <c r="C150" s="165">
        <v>2.2328542844055835E-2</v>
      </c>
      <c r="D150" s="165">
        <v>2.7055111019789024E-2</v>
      </c>
      <c r="E150" s="165">
        <v>5.2458709991144166E-2</v>
      </c>
      <c r="F150" s="165">
        <v>2.3506301659113146E-2</v>
      </c>
      <c r="G150" s="165">
        <v>3.494217912906606E-2</v>
      </c>
      <c r="H150" s="165">
        <v>3.2510258968684771E-2</v>
      </c>
      <c r="I150" s="165">
        <v>1.6443551717034044E-2</v>
      </c>
      <c r="J150" s="165">
        <v>2.400496691690325E-2</v>
      </c>
      <c r="K150" s="165">
        <v>2.1784767826525293E-2</v>
      </c>
      <c r="L150" s="165">
        <v>1.3256434416551598E-2</v>
      </c>
      <c r="M150" s="165">
        <v>1.9304064435557801E-2</v>
      </c>
      <c r="N150" s="165">
        <v>1.9835130337883318E-2</v>
      </c>
      <c r="O150" s="165">
        <v>3.0729886240063495E-2</v>
      </c>
      <c r="P150" s="166">
        <v>6.1458383806618389E-2</v>
      </c>
      <c r="Q150" s="156"/>
    </row>
    <row r="151" spans="1:17" x14ac:dyDescent="0.25">
      <c r="A151" s="162" t="s">
        <v>124</v>
      </c>
      <c r="B151" s="167">
        <v>5.7922050151258543E-2</v>
      </c>
      <c r="C151" s="165">
        <v>1.5603642694638717E-2</v>
      </c>
      <c r="D151" s="165">
        <v>9.699387528169845E-3</v>
      </c>
      <c r="E151" s="165">
        <v>3.6961629122960814E-3</v>
      </c>
      <c r="F151" s="165">
        <v>9.3754284727478915E-4</v>
      </c>
      <c r="G151" s="165">
        <v>8.2264119316358911E-3</v>
      </c>
      <c r="H151" s="165">
        <v>1.2847047157179114E-3</v>
      </c>
      <c r="I151" s="165">
        <v>8.4416611402657056E-4</v>
      </c>
      <c r="J151" s="165">
        <v>1.0794293085337634E-3</v>
      </c>
      <c r="K151" s="165">
        <v>1.4089423742568922E-3</v>
      </c>
      <c r="L151" s="165">
        <v>6.9685881925602378E-2</v>
      </c>
      <c r="M151" s="165">
        <v>2.237786799803446E-2</v>
      </c>
      <c r="N151" s="165">
        <v>1.2896478785124477E-2</v>
      </c>
      <c r="O151" s="165">
        <v>6.3940817128110335E-3</v>
      </c>
      <c r="P151" s="166">
        <v>4.4415276368211867E-3</v>
      </c>
      <c r="Q151" s="156"/>
    </row>
    <row r="152" spans="1:17" x14ac:dyDescent="0.25">
      <c r="A152" s="162" t="s">
        <v>125</v>
      </c>
      <c r="B152" s="163">
        <v>0</v>
      </c>
      <c r="C152" s="164">
        <v>0</v>
      </c>
      <c r="D152" s="164">
        <v>0</v>
      </c>
      <c r="E152" s="165">
        <v>6.2136945591634058E-4</v>
      </c>
      <c r="F152" s="165">
        <v>4.3426701342855992E-4</v>
      </c>
      <c r="G152" s="164">
        <v>0</v>
      </c>
      <c r="H152" s="165">
        <v>6.585994539469949E-5</v>
      </c>
      <c r="I152" s="164">
        <v>0</v>
      </c>
      <c r="J152" s="165">
        <v>5.8082496243851991E-4</v>
      </c>
      <c r="K152" s="165">
        <v>9.2981197069039829E-4</v>
      </c>
      <c r="L152" s="164">
        <v>0</v>
      </c>
      <c r="M152" s="164">
        <v>0</v>
      </c>
      <c r="N152" s="164">
        <v>0</v>
      </c>
      <c r="O152" s="164">
        <v>0</v>
      </c>
      <c r="P152" s="166">
        <v>8.5392882820746225E-4</v>
      </c>
      <c r="Q152" s="156"/>
    </row>
    <row r="153" spans="1:17" x14ac:dyDescent="0.25">
      <c r="A153" s="162" t="s">
        <v>126</v>
      </c>
      <c r="B153" s="163">
        <v>0</v>
      </c>
      <c r="C153" s="165">
        <v>1.9145902686950899E-3</v>
      </c>
      <c r="D153" s="165">
        <v>1.4834067158682334E-2</v>
      </c>
      <c r="E153" s="165">
        <v>0.10718005587582069</v>
      </c>
      <c r="F153" s="165">
        <v>0.72949364663891048</v>
      </c>
      <c r="G153" s="165">
        <v>1.9493371677162675E-3</v>
      </c>
      <c r="H153" s="165">
        <v>6.5341308922491848E-2</v>
      </c>
      <c r="I153" s="165">
        <v>0.48383150866641195</v>
      </c>
      <c r="J153" s="165">
        <v>0.917714323040972</v>
      </c>
      <c r="K153" s="165">
        <v>0.98381311204371757</v>
      </c>
      <c r="L153" s="164">
        <v>0</v>
      </c>
      <c r="M153" s="165">
        <v>2.3350770634052898E-3</v>
      </c>
      <c r="N153" s="165">
        <v>1.4327307165649694E-3</v>
      </c>
      <c r="O153" s="165">
        <v>2.1491260184978676E-2</v>
      </c>
      <c r="P153" s="166">
        <v>0.22572915022265805</v>
      </c>
      <c r="Q153" s="156"/>
    </row>
    <row r="154" spans="1:17" x14ac:dyDescent="0.25">
      <c r="A154" s="162" t="s">
        <v>127</v>
      </c>
      <c r="B154" s="167">
        <v>1.6785441084291375E-3</v>
      </c>
      <c r="C154" s="165">
        <v>1.4389973750116288E-3</v>
      </c>
      <c r="D154" s="165">
        <v>1.8296693949547823E-3</v>
      </c>
      <c r="E154" s="165">
        <v>4.3597676304001683E-3</v>
      </c>
      <c r="F154" s="165">
        <v>2.6560604509682389E-3</v>
      </c>
      <c r="G154" s="165">
        <v>2.8616636350421829E-3</v>
      </c>
      <c r="H154" s="165">
        <v>4.9353370549585201E-3</v>
      </c>
      <c r="I154" s="165">
        <v>7.9767799402379897E-3</v>
      </c>
      <c r="J154" s="164">
        <v>0</v>
      </c>
      <c r="K154" s="164">
        <v>0</v>
      </c>
      <c r="L154" s="165">
        <v>7.4006490867839622E-4</v>
      </c>
      <c r="M154" s="165">
        <v>2.7943978259752592E-3</v>
      </c>
      <c r="N154" s="165">
        <v>7.7139053069675114E-4</v>
      </c>
      <c r="O154" s="165">
        <v>2.5895160509203973E-3</v>
      </c>
      <c r="P154" s="166">
        <v>3.7101051318612563E-3</v>
      </c>
      <c r="Q154" s="156"/>
    </row>
    <row r="155" spans="1:17" x14ac:dyDescent="0.25">
      <c r="A155" s="162" t="s">
        <v>128</v>
      </c>
      <c r="B155" s="163">
        <v>0</v>
      </c>
      <c r="C155" s="164">
        <v>0</v>
      </c>
      <c r="D155" s="165">
        <v>9.1369889453161589E-4</v>
      </c>
      <c r="E155" s="165">
        <v>3.515353263619762E-3</v>
      </c>
      <c r="F155" s="165">
        <v>5.0620450184753966E-4</v>
      </c>
      <c r="G155" s="165">
        <v>5.8253286660721478E-4</v>
      </c>
      <c r="H155" s="164">
        <v>0</v>
      </c>
      <c r="I155" s="165">
        <v>1.901779707690816E-3</v>
      </c>
      <c r="J155" s="164">
        <v>0</v>
      </c>
      <c r="K155" s="164">
        <v>0</v>
      </c>
      <c r="L155" s="164">
        <v>0</v>
      </c>
      <c r="M155" s="164">
        <v>0</v>
      </c>
      <c r="N155" s="164">
        <v>0</v>
      </c>
      <c r="O155" s="165">
        <v>2.146622601536783E-3</v>
      </c>
      <c r="P155" s="166">
        <v>4.015427702441122E-3</v>
      </c>
      <c r="Q155" s="156"/>
    </row>
    <row r="156" spans="1:17" x14ac:dyDescent="0.25">
      <c r="A156" s="162" t="s">
        <v>129</v>
      </c>
      <c r="B156" s="167">
        <v>7.4329888464793645E-2</v>
      </c>
      <c r="C156" s="165">
        <v>0.21907251566323982</v>
      </c>
      <c r="D156" s="165">
        <v>0.58794759542971153</v>
      </c>
      <c r="E156" s="165">
        <v>0.59842028238527478</v>
      </c>
      <c r="F156" s="165">
        <v>0.21596286337350903</v>
      </c>
      <c r="G156" s="165">
        <v>0.41684789626213148</v>
      </c>
      <c r="H156" s="165">
        <v>0.55206488851770119</v>
      </c>
      <c r="I156" s="165">
        <v>0.38528665738328982</v>
      </c>
      <c r="J156" s="165">
        <v>6.7580516567750729E-2</v>
      </c>
      <c r="K156" s="165">
        <v>1.2967542176544597E-2</v>
      </c>
      <c r="L156" s="165">
        <v>5.0732639667288755E-2</v>
      </c>
      <c r="M156" s="165">
        <v>0.14874889274005229</v>
      </c>
      <c r="N156" s="165">
        <v>0.33263661890921825</v>
      </c>
      <c r="O156" s="165">
        <v>0.66653544199979264</v>
      </c>
      <c r="P156" s="166">
        <v>0.62320258317233312</v>
      </c>
      <c r="Q156" s="156"/>
    </row>
    <row r="157" spans="1:17" x14ac:dyDescent="0.25">
      <c r="A157" s="162" t="s">
        <v>130</v>
      </c>
      <c r="B157" s="167">
        <v>7.6936652252097783E-4</v>
      </c>
      <c r="C157" s="164">
        <v>0</v>
      </c>
      <c r="D157" s="165">
        <v>1.2618429499176686E-3</v>
      </c>
      <c r="E157" s="165">
        <v>7.9557049891670027E-4</v>
      </c>
      <c r="F157" s="164">
        <v>0</v>
      </c>
      <c r="G157" s="164">
        <v>0</v>
      </c>
      <c r="H157" s="164">
        <v>0</v>
      </c>
      <c r="I157" s="164">
        <v>0</v>
      </c>
      <c r="J157" s="164">
        <v>0</v>
      </c>
      <c r="K157" s="164">
        <v>0</v>
      </c>
      <c r="L157" s="164">
        <v>0</v>
      </c>
      <c r="M157" s="165">
        <v>1.0638446389812399E-3</v>
      </c>
      <c r="N157" s="164">
        <v>0</v>
      </c>
      <c r="O157" s="165">
        <v>1.7858759519958514E-3</v>
      </c>
      <c r="P157" s="166">
        <v>1.1328895404159644E-3</v>
      </c>
      <c r="Q157" s="156"/>
    </row>
    <row r="158" spans="1:17" x14ac:dyDescent="0.25">
      <c r="A158" s="162" t="s">
        <v>131</v>
      </c>
      <c r="B158" s="167">
        <v>1.7270079157093852E-2</v>
      </c>
      <c r="C158" s="165">
        <v>2.8333307617088039E-2</v>
      </c>
      <c r="D158" s="165">
        <v>2.6377800292066957E-2</v>
      </c>
      <c r="E158" s="165">
        <v>2.2875467689392345E-2</v>
      </c>
      <c r="F158" s="165">
        <v>4.6322420743607016E-3</v>
      </c>
      <c r="G158" s="165">
        <v>2.9767258979305062E-2</v>
      </c>
      <c r="H158" s="165">
        <v>3.3342777241719336E-2</v>
      </c>
      <c r="I158" s="165">
        <v>9.5115521810169197E-3</v>
      </c>
      <c r="J158" s="165">
        <v>1.3128326883929606E-3</v>
      </c>
      <c r="K158" s="164">
        <v>0</v>
      </c>
      <c r="L158" s="165">
        <v>1.479876561097836E-2</v>
      </c>
      <c r="M158" s="165">
        <v>2.4303866692229587E-2</v>
      </c>
      <c r="N158" s="165">
        <v>3.0616027595327531E-2</v>
      </c>
      <c r="O158" s="165">
        <v>2.4318872312171891E-2</v>
      </c>
      <c r="P158" s="166">
        <v>1.3506143805951698E-2</v>
      </c>
      <c r="Q158" s="156"/>
    </row>
    <row r="159" spans="1:17" x14ac:dyDescent="0.25">
      <c r="A159" s="162" t="s">
        <v>132</v>
      </c>
      <c r="B159" s="167">
        <v>1.2474747792909358E-2</v>
      </c>
      <c r="C159" s="165">
        <v>2.2273964212591903E-2</v>
      </c>
      <c r="D159" s="165">
        <v>2.6874976360399098E-2</v>
      </c>
      <c r="E159" s="165">
        <v>2.0488663082215159E-2</v>
      </c>
      <c r="F159" s="165">
        <v>4.2474894374224777E-3</v>
      </c>
      <c r="G159" s="165">
        <v>1.3585246268744704E-2</v>
      </c>
      <c r="H159" s="165">
        <v>2.7591662442233295E-2</v>
      </c>
      <c r="I159" s="165">
        <v>9.4967537734952021E-3</v>
      </c>
      <c r="J159" s="165">
        <v>8.1715607000643065E-4</v>
      </c>
      <c r="K159" s="164">
        <v>0</v>
      </c>
      <c r="L159" s="165">
        <v>1.1760762194447513E-2</v>
      </c>
      <c r="M159" s="165">
        <v>1.5675683084415241E-2</v>
      </c>
      <c r="N159" s="165">
        <v>2.7859391025545344E-2</v>
      </c>
      <c r="O159" s="165">
        <v>2.7607935294116003E-2</v>
      </c>
      <c r="P159" s="166">
        <v>1.6112103613387253E-2</v>
      </c>
      <c r="Q159" s="156"/>
    </row>
    <row r="160" spans="1:17" ht="24" x14ac:dyDescent="0.25">
      <c r="A160" s="162" t="s">
        <v>133</v>
      </c>
      <c r="B160" s="167">
        <v>0.54216672978365366</v>
      </c>
      <c r="C160" s="165">
        <v>0.41349755841385283</v>
      </c>
      <c r="D160" s="165">
        <v>0.19186065127623372</v>
      </c>
      <c r="E160" s="165">
        <v>0.12770099363917023</v>
      </c>
      <c r="F160" s="165">
        <v>2.9217045337220356E-2</v>
      </c>
      <c r="G160" s="165">
        <v>0.27998288016112804</v>
      </c>
      <c r="H160" s="165">
        <v>0.1587508862651025</v>
      </c>
      <c r="I160" s="165">
        <v>7.8407898943818763E-2</v>
      </c>
      <c r="J160" s="165">
        <v>1.1487845565789074E-2</v>
      </c>
      <c r="K160" s="165">
        <v>3.2193457797380044E-3</v>
      </c>
      <c r="L160" s="165">
        <v>0.57114643981517621</v>
      </c>
      <c r="M160" s="165">
        <v>0.45614314746401102</v>
      </c>
      <c r="N160" s="165">
        <v>0.35015367930063929</v>
      </c>
      <c r="O160" s="165">
        <v>0.14625995913188142</v>
      </c>
      <c r="P160" s="166">
        <v>5.8962402261060642E-2</v>
      </c>
      <c r="Q160" s="156"/>
    </row>
    <row r="161" spans="1:17" ht="24" x14ac:dyDescent="0.25">
      <c r="A161" s="162" t="s">
        <v>134</v>
      </c>
      <c r="B161" s="167">
        <v>0.32519799099146057</v>
      </c>
      <c r="C161" s="165">
        <v>0.29947458292429402</v>
      </c>
      <c r="D161" s="165">
        <v>0.13728990024564219</v>
      </c>
      <c r="E161" s="165">
        <v>0.10387505843405608</v>
      </c>
      <c r="F161" s="165">
        <v>1.033277434950788E-2</v>
      </c>
      <c r="G161" s="165">
        <v>0.23063007109585035</v>
      </c>
      <c r="H161" s="165">
        <v>0.14035197152793905</v>
      </c>
      <c r="I161" s="165">
        <v>1.6796527505115563E-2</v>
      </c>
      <c r="J161" s="165">
        <v>1.0873260670893402E-3</v>
      </c>
      <c r="K161" s="164">
        <v>0</v>
      </c>
      <c r="L161" s="165">
        <v>0.32537589714694459</v>
      </c>
      <c r="M161" s="165">
        <v>0.3280951444950333</v>
      </c>
      <c r="N161" s="165">
        <v>0.24515650987010312</v>
      </c>
      <c r="O161" s="165">
        <v>0.1002267430212618</v>
      </c>
      <c r="P161" s="166">
        <v>4.8898081055593984E-2</v>
      </c>
      <c r="Q161" s="156"/>
    </row>
    <row r="162" spans="1:17" x14ac:dyDescent="0.25">
      <c r="A162" s="162" t="s">
        <v>135</v>
      </c>
      <c r="B162" s="167">
        <v>2.5439261410222538E-4</v>
      </c>
      <c r="C162" s="165">
        <v>6.2337889917321501E-4</v>
      </c>
      <c r="D162" s="165">
        <v>4.6638582598292571E-4</v>
      </c>
      <c r="E162" s="165">
        <v>1.7031573109709303E-4</v>
      </c>
      <c r="F162" s="165">
        <v>9.8575861699891527E-4</v>
      </c>
      <c r="G162" s="164">
        <v>0</v>
      </c>
      <c r="H162" s="165">
        <v>5.1693969772693884E-4</v>
      </c>
      <c r="I162" s="165">
        <v>2.3298807692621356E-3</v>
      </c>
      <c r="J162" s="164">
        <v>0</v>
      </c>
      <c r="K162" s="164">
        <v>0</v>
      </c>
      <c r="L162" s="165">
        <v>3.495998825671638E-4</v>
      </c>
      <c r="M162" s="164">
        <v>0</v>
      </c>
      <c r="N162" s="165">
        <v>8.6593060107390657E-4</v>
      </c>
      <c r="O162" s="165">
        <v>6.6007202483397553E-4</v>
      </c>
      <c r="P162" s="166">
        <v>6.6982381662450115E-4</v>
      </c>
      <c r="Q162" s="156"/>
    </row>
    <row r="163" spans="1:17" x14ac:dyDescent="0.25">
      <c r="A163" s="162" t="s">
        <v>136</v>
      </c>
      <c r="B163" s="167">
        <v>3.3042623753250142E-3</v>
      </c>
      <c r="C163" s="165">
        <v>5.194622538119137E-4</v>
      </c>
      <c r="D163" s="165">
        <v>6.6045107989045379E-4</v>
      </c>
      <c r="E163" s="165">
        <v>1.8391879205903195E-4</v>
      </c>
      <c r="F163" s="164">
        <v>0</v>
      </c>
      <c r="G163" s="165">
        <v>6.4668413615726484E-4</v>
      </c>
      <c r="H163" s="164">
        <v>0</v>
      </c>
      <c r="I163" s="164">
        <v>0</v>
      </c>
      <c r="J163" s="164">
        <v>0</v>
      </c>
      <c r="K163" s="164">
        <v>0</v>
      </c>
      <c r="L163" s="165">
        <v>3.8092201153833807E-3</v>
      </c>
      <c r="M163" s="165">
        <v>1.4522060168246833E-3</v>
      </c>
      <c r="N163" s="164">
        <v>0</v>
      </c>
      <c r="O163" s="165">
        <v>9.3473098306172875E-4</v>
      </c>
      <c r="P163" s="168">
        <v>0</v>
      </c>
      <c r="Q163" s="156"/>
    </row>
    <row r="164" spans="1:17" x14ac:dyDescent="0.25">
      <c r="A164" s="162" t="s">
        <v>137</v>
      </c>
      <c r="B164" s="167">
        <v>5.663283154954767E-4</v>
      </c>
      <c r="C164" s="164">
        <v>0</v>
      </c>
      <c r="D164" s="165">
        <v>8.2490830992814148E-4</v>
      </c>
      <c r="E164" s="165">
        <v>1.7794073019559704E-4</v>
      </c>
      <c r="F164" s="165">
        <v>2.7037276563093816E-4</v>
      </c>
      <c r="G164" s="165">
        <v>2.5484778364022703E-3</v>
      </c>
      <c r="H164" s="165">
        <v>1.5958983555080966E-3</v>
      </c>
      <c r="I164" s="164">
        <v>0</v>
      </c>
      <c r="J164" s="164">
        <v>0</v>
      </c>
      <c r="K164" s="164">
        <v>0</v>
      </c>
      <c r="L164" s="165">
        <v>2.7662674190684236E-4</v>
      </c>
      <c r="M164" s="165">
        <v>5.0475487109741203E-4</v>
      </c>
      <c r="N164" s="164">
        <v>0</v>
      </c>
      <c r="O164" s="164">
        <v>0</v>
      </c>
      <c r="P164" s="168">
        <v>0</v>
      </c>
      <c r="Q164" s="156"/>
    </row>
    <row r="165" spans="1:17" x14ac:dyDescent="0.25">
      <c r="A165" s="162" t="s">
        <v>138</v>
      </c>
      <c r="B165" s="167">
        <v>2.1845201237172485E-2</v>
      </c>
      <c r="C165" s="165">
        <v>1.24502586128222E-2</v>
      </c>
      <c r="D165" s="165">
        <v>6.6257271486122515E-3</v>
      </c>
      <c r="E165" s="165">
        <v>3.979850271907997E-3</v>
      </c>
      <c r="F165" s="164">
        <v>0</v>
      </c>
      <c r="G165" s="165">
        <v>1.0500216731686166E-2</v>
      </c>
      <c r="H165" s="165">
        <v>3.9270460586731228E-3</v>
      </c>
      <c r="I165" s="164">
        <v>0</v>
      </c>
      <c r="J165" s="164">
        <v>0</v>
      </c>
      <c r="K165" s="164">
        <v>0</v>
      </c>
      <c r="L165" s="165">
        <v>2.1009983916628089E-2</v>
      </c>
      <c r="M165" s="165">
        <v>1.8579064439319691E-2</v>
      </c>
      <c r="N165" s="165">
        <v>1.0256449149574572E-2</v>
      </c>
      <c r="O165" s="165">
        <v>3.1311645570304826E-3</v>
      </c>
      <c r="P165" s="166">
        <v>2.7859232716797022E-3</v>
      </c>
      <c r="Q165" s="156"/>
    </row>
    <row r="166" spans="1:17" x14ac:dyDescent="0.25">
      <c r="A166" s="162" t="s">
        <v>139</v>
      </c>
      <c r="B166" s="167">
        <v>1.4246863704157762E-4</v>
      </c>
      <c r="C166" s="165">
        <v>4.013837594196533E-4</v>
      </c>
      <c r="D166" s="165">
        <v>2.2323256334455988E-3</v>
      </c>
      <c r="E166" s="165">
        <v>6.2767619758754296E-3</v>
      </c>
      <c r="F166" s="165">
        <v>1.6955424536232611E-3</v>
      </c>
      <c r="G166" s="165">
        <v>1.0097734859229168E-2</v>
      </c>
      <c r="H166" s="165">
        <v>1.1581283915947319E-2</v>
      </c>
      <c r="I166" s="165">
        <v>4.4606611296609264E-3</v>
      </c>
      <c r="J166" s="164">
        <v>0</v>
      </c>
      <c r="K166" s="164">
        <v>0</v>
      </c>
      <c r="L166" s="164">
        <v>0</v>
      </c>
      <c r="M166" s="165">
        <v>3.0392066865468279E-4</v>
      </c>
      <c r="N166" s="165">
        <v>2.5127230125548532E-4</v>
      </c>
      <c r="O166" s="165">
        <v>2.3118058864178646E-3</v>
      </c>
      <c r="P166" s="166">
        <v>1.2753664059918736E-3</v>
      </c>
      <c r="Q166" s="156"/>
    </row>
    <row r="167" spans="1:17" x14ac:dyDescent="0.25">
      <c r="A167" s="162" t="s">
        <v>140</v>
      </c>
      <c r="B167" s="167">
        <v>3.6942025903842339E-3</v>
      </c>
      <c r="C167" s="165">
        <v>1.0346156350207279E-2</v>
      </c>
      <c r="D167" s="165">
        <v>3.5541102394189096E-2</v>
      </c>
      <c r="E167" s="165">
        <v>0.15418330527032292</v>
      </c>
      <c r="F167" s="165">
        <v>0.75035460439241597</v>
      </c>
      <c r="G167" s="165">
        <v>2.343203857431149E-2</v>
      </c>
      <c r="H167" s="165">
        <v>9.8751502710845443E-2</v>
      </c>
      <c r="I167" s="165">
        <v>0.52351225789115441</v>
      </c>
      <c r="J167" s="165">
        <v>0.92469673149373499</v>
      </c>
      <c r="K167" s="165">
        <v>0.98785991809797757</v>
      </c>
      <c r="L167" s="165">
        <v>3.6965984543837474E-3</v>
      </c>
      <c r="M167" s="165">
        <v>8.2443063216016549E-3</v>
      </c>
      <c r="N167" s="165">
        <v>1.1170542402424488E-2</v>
      </c>
      <c r="O167" s="165">
        <v>4.6039455905441486E-2</v>
      </c>
      <c r="P167" s="166">
        <v>0.28331682765755878</v>
      </c>
      <c r="Q167" s="156"/>
    </row>
    <row r="168" spans="1:17" x14ac:dyDescent="0.25">
      <c r="A168" s="162" t="s">
        <v>141</v>
      </c>
      <c r="B168" s="167">
        <v>0.33711248360240792</v>
      </c>
      <c r="C168" s="165">
        <v>0.5275294471262113</v>
      </c>
      <c r="D168" s="165">
        <v>0.69768036526405464</v>
      </c>
      <c r="E168" s="165">
        <v>0.67988227403628798</v>
      </c>
      <c r="F168" s="165">
        <v>0.71012872122300308</v>
      </c>
      <c r="G168" s="165">
        <v>0.47099789816098908</v>
      </c>
      <c r="H168" s="165">
        <v>0.55104871277657497</v>
      </c>
      <c r="I168" s="165">
        <v>0.65687122367155226</v>
      </c>
      <c r="J168" s="165">
        <v>0.70398622402732192</v>
      </c>
      <c r="K168" s="165">
        <v>0.75461494997403733</v>
      </c>
      <c r="L168" s="165">
        <v>0.31990862170034912</v>
      </c>
      <c r="M168" s="165">
        <v>0.4420655050479152</v>
      </c>
      <c r="N168" s="165">
        <v>0.60455394972487997</v>
      </c>
      <c r="O168" s="165">
        <v>0.75314943099994325</v>
      </c>
      <c r="P168" s="166">
        <v>0.78808493398940505</v>
      </c>
      <c r="Q168" s="156"/>
    </row>
    <row r="169" spans="1:17" x14ac:dyDescent="0.25">
      <c r="A169" s="162" t="s">
        <v>142</v>
      </c>
      <c r="B169" s="167">
        <v>9.3005829967435418E-3</v>
      </c>
      <c r="C169" s="165">
        <v>3.0858403909505217E-2</v>
      </c>
      <c r="D169" s="165">
        <v>0.17652064377912913</v>
      </c>
      <c r="E169" s="165">
        <v>0.4333845195864206</v>
      </c>
      <c r="F169" s="165">
        <v>0.84338448597009252</v>
      </c>
      <c r="G169" s="165">
        <v>0.11939476203384677</v>
      </c>
      <c r="H169" s="165">
        <v>0.3717552344774917</v>
      </c>
      <c r="I169" s="165">
        <v>0.66342543912420016</v>
      </c>
      <c r="J169" s="165">
        <v>0.89744476926687888</v>
      </c>
      <c r="K169" s="165">
        <v>0.98699151145894592</v>
      </c>
      <c r="L169" s="165">
        <v>7.8015244117839626E-3</v>
      </c>
      <c r="M169" s="165">
        <v>1.4811056329799892E-2</v>
      </c>
      <c r="N169" s="165">
        <v>6.428519387221851E-2</v>
      </c>
      <c r="O169" s="165">
        <v>0.22512238498753917</v>
      </c>
      <c r="P169" s="166">
        <v>0.62344378998662142</v>
      </c>
      <c r="Q169" s="156"/>
    </row>
    <row r="170" spans="1:17" x14ac:dyDescent="0.25">
      <c r="A170" s="162" t="s">
        <v>143</v>
      </c>
      <c r="B170" s="167">
        <v>4.7433244334895942E-3</v>
      </c>
      <c r="C170" s="165">
        <v>4.6943237554764716E-3</v>
      </c>
      <c r="D170" s="165">
        <v>4.0093572698622175E-3</v>
      </c>
      <c r="E170" s="165">
        <v>8.4460583906274637E-3</v>
      </c>
      <c r="F170" s="165">
        <v>3.4506273011894253E-2</v>
      </c>
      <c r="G170" s="165">
        <v>5.0250570639469626E-3</v>
      </c>
      <c r="H170" s="165">
        <v>5.2132655497438007E-3</v>
      </c>
      <c r="I170" s="165">
        <v>4.8213444443174682E-3</v>
      </c>
      <c r="J170" s="165">
        <v>5.4298789806118035E-3</v>
      </c>
      <c r="K170" s="165">
        <v>9.2024544039286268E-2</v>
      </c>
      <c r="L170" s="165">
        <v>4.38408641673584E-3</v>
      </c>
      <c r="M170" s="165">
        <v>7.5896789087754168E-3</v>
      </c>
      <c r="N170" s="165">
        <v>1.4241611289141495E-3</v>
      </c>
      <c r="O170" s="165">
        <v>6.8738422049009458E-3</v>
      </c>
      <c r="P170" s="166">
        <v>1.4483056807855216E-2</v>
      </c>
      <c r="Q170" s="156"/>
    </row>
    <row r="171" spans="1:17" x14ac:dyDescent="0.25">
      <c r="A171" s="162" t="s">
        <v>144</v>
      </c>
      <c r="B171" s="163">
        <v>0</v>
      </c>
      <c r="C171" s="165">
        <v>4.6526845978369502E-4</v>
      </c>
      <c r="D171" s="165">
        <v>5.518692508241649E-4</v>
      </c>
      <c r="E171" s="165">
        <v>9.6932394147176484E-3</v>
      </c>
      <c r="F171" s="165">
        <v>0.29110175355737788</v>
      </c>
      <c r="G171" s="164">
        <v>0</v>
      </c>
      <c r="H171" s="165">
        <v>1.4357061141472175E-2</v>
      </c>
      <c r="I171" s="165">
        <v>7.3000457299830318E-2</v>
      </c>
      <c r="J171" s="165">
        <v>0.15233958126884545</v>
      </c>
      <c r="K171" s="165">
        <v>0.68037478541637531</v>
      </c>
      <c r="L171" s="164">
        <v>0</v>
      </c>
      <c r="M171" s="164">
        <v>0</v>
      </c>
      <c r="N171" s="165">
        <v>6.4630066493360475E-4</v>
      </c>
      <c r="O171" s="165">
        <v>7.8105601315690376E-4</v>
      </c>
      <c r="P171" s="166">
        <v>5.9977705587674922E-2</v>
      </c>
      <c r="Q171" s="156"/>
    </row>
    <row r="172" spans="1:17" x14ac:dyDescent="0.25">
      <c r="A172" s="162" t="s">
        <v>145</v>
      </c>
      <c r="B172" s="163">
        <v>0</v>
      </c>
      <c r="C172" s="165">
        <v>1.3362765498092946E-3</v>
      </c>
      <c r="D172" s="165">
        <v>1.2303202322967296E-3</v>
      </c>
      <c r="E172" s="165">
        <v>1.3365137377262002E-2</v>
      </c>
      <c r="F172" s="165">
        <v>0.35275814470756195</v>
      </c>
      <c r="G172" s="165">
        <v>4.3977478238436283E-3</v>
      </c>
      <c r="H172" s="165">
        <v>5.3889591429388314E-3</v>
      </c>
      <c r="I172" s="165">
        <v>5.0837982854965547E-2</v>
      </c>
      <c r="J172" s="165">
        <v>0.22632915277012347</v>
      </c>
      <c r="K172" s="165">
        <v>0.81897695286223582</v>
      </c>
      <c r="L172" s="164">
        <v>0</v>
      </c>
      <c r="M172" s="165">
        <v>8.226234003090978E-4</v>
      </c>
      <c r="N172" s="165">
        <v>7.5743069817619385E-4</v>
      </c>
      <c r="O172" s="165">
        <v>1.6327577102512704E-3</v>
      </c>
      <c r="P172" s="166">
        <v>7.948561920530943E-2</v>
      </c>
      <c r="Q172" s="156"/>
    </row>
    <row r="173" spans="1:17" x14ac:dyDescent="0.25">
      <c r="A173" s="162" t="s">
        <v>146</v>
      </c>
      <c r="B173" s="167">
        <v>0.56508627943541978</v>
      </c>
      <c r="C173" s="165">
        <v>0.56274666862523237</v>
      </c>
      <c r="D173" s="165">
        <v>0.61020208556141176</v>
      </c>
      <c r="E173" s="165">
        <v>0.4197036849744657</v>
      </c>
      <c r="F173" s="165">
        <v>0.25968712224856133</v>
      </c>
      <c r="G173" s="165">
        <v>0.33319417980479749</v>
      </c>
      <c r="H173" s="165">
        <v>0.24325932372320788</v>
      </c>
      <c r="I173" s="165">
        <v>0.22055710356628228</v>
      </c>
      <c r="J173" s="165">
        <v>0.22807374054830976</v>
      </c>
      <c r="K173" s="165">
        <v>0.26637522976290617</v>
      </c>
      <c r="L173" s="165">
        <v>0.55718859584848712</v>
      </c>
      <c r="M173" s="165">
        <v>0.56702279295672209</v>
      </c>
      <c r="N173" s="165">
        <v>0.59376342719745834</v>
      </c>
      <c r="O173" s="165">
        <v>0.64054746086808645</v>
      </c>
      <c r="P173" s="166">
        <v>0.50913664111936063</v>
      </c>
      <c r="Q173" s="156"/>
    </row>
    <row r="174" spans="1:17" x14ac:dyDescent="0.25">
      <c r="A174" s="162" t="s">
        <v>147</v>
      </c>
      <c r="B174" s="167">
        <v>6.0375703662320459E-4</v>
      </c>
      <c r="C174" s="165">
        <v>1.7907046490543172E-3</v>
      </c>
      <c r="D174" s="165">
        <v>4.7598286280847195E-3</v>
      </c>
      <c r="E174" s="165">
        <v>3.4039843659041523E-2</v>
      </c>
      <c r="F174" s="165">
        <v>0.37844625365815526</v>
      </c>
      <c r="G174" s="165">
        <v>8.2646352818232325E-3</v>
      </c>
      <c r="H174" s="165">
        <v>3.952451441326945E-2</v>
      </c>
      <c r="I174" s="165">
        <v>0.15059352049285107</v>
      </c>
      <c r="J174" s="165">
        <v>0.30400533458307533</v>
      </c>
      <c r="K174" s="165">
        <v>0.72198965493683864</v>
      </c>
      <c r="L174" s="165">
        <v>5.8427939650386993E-4</v>
      </c>
      <c r="M174" s="165">
        <v>2.1280018513360672E-3</v>
      </c>
      <c r="N174" s="165">
        <v>1.1328870745350916E-3</v>
      </c>
      <c r="O174" s="165">
        <v>6.5231490580640681E-3</v>
      </c>
      <c r="P174" s="166">
        <v>0.10245728828169497</v>
      </c>
      <c r="Q174" s="156"/>
    </row>
    <row r="175" spans="1:17" x14ac:dyDescent="0.25">
      <c r="A175" s="162" t="s">
        <v>148</v>
      </c>
      <c r="B175" s="163">
        <v>0</v>
      </c>
      <c r="C175" s="165">
        <v>4.3539360973551697E-4</v>
      </c>
      <c r="D175" s="164">
        <v>0</v>
      </c>
      <c r="E175" s="165">
        <v>3.2055923773195755E-3</v>
      </c>
      <c r="F175" s="165">
        <v>6.5271220271549441E-2</v>
      </c>
      <c r="G175" s="164">
        <v>0</v>
      </c>
      <c r="H175" s="165">
        <v>1.9406985299722339E-3</v>
      </c>
      <c r="I175" s="165">
        <v>1.6022563287577856E-3</v>
      </c>
      <c r="J175" s="165">
        <v>5.6052805057023331E-3</v>
      </c>
      <c r="K175" s="165">
        <v>0.19721700735381079</v>
      </c>
      <c r="L175" s="164">
        <v>0</v>
      </c>
      <c r="M175" s="164">
        <v>0</v>
      </c>
      <c r="N175" s="165">
        <v>6.0480175168273458E-4</v>
      </c>
      <c r="O175" s="165">
        <v>2.3768752899140853E-4</v>
      </c>
      <c r="P175" s="166">
        <v>1.273084603805881E-2</v>
      </c>
      <c r="Q175" s="156"/>
    </row>
    <row r="176" spans="1:17" x14ac:dyDescent="0.25">
      <c r="A176" s="162" t="s">
        <v>149</v>
      </c>
      <c r="B176" s="167">
        <v>8.9827052547778626E-3</v>
      </c>
      <c r="C176" s="165">
        <v>3.5374606521952255E-2</v>
      </c>
      <c r="D176" s="165">
        <v>9.3867062545813368E-2</v>
      </c>
      <c r="E176" s="165">
        <v>0.26121151181983832</v>
      </c>
      <c r="F176" s="165">
        <v>0.44839124044623541</v>
      </c>
      <c r="G176" s="165">
        <v>0.11804557651283301</v>
      </c>
      <c r="H176" s="165">
        <v>0.25577983053150066</v>
      </c>
      <c r="I176" s="165">
        <v>0.34835516885835055</v>
      </c>
      <c r="J176" s="165">
        <v>0.3999203556998191</v>
      </c>
      <c r="K176" s="165">
        <v>0.56079747808902825</v>
      </c>
      <c r="L176" s="165">
        <v>7.7499209949893014E-3</v>
      </c>
      <c r="M176" s="165">
        <v>1.8086173993616315E-2</v>
      </c>
      <c r="N176" s="165">
        <v>4.9467269030844155E-2</v>
      </c>
      <c r="O176" s="165">
        <v>0.10717780066234489</v>
      </c>
      <c r="P176" s="166">
        <v>0.36102756497972949</v>
      </c>
      <c r="Q176" s="156"/>
    </row>
    <row r="177" spans="1:17" x14ac:dyDescent="0.25">
      <c r="A177" s="162" t="s">
        <v>150</v>
      </c>
      <c r="B177" s="167">
        <v>0.11881705505022985</v>
      </c>
      <c r="C177" s="165">
        <v>0.26064431199871402</v>
      </c>
      <c r="D177" s="165">
        <v>0.60400233729129094</v>
      </c>
      <c r="E177" s="165">
        <v>0.59174318952086313</v>
      </c>
      <c r="F177" s="165">
        <v>0.2768981031014468</v>
      </c>
      <c r="G177" s="165">
        <v>0.40216901273806144</v>
      </c>
      <c r="H177" s="165">
        <v>0.50432374650627021</v>
      </c>
      <c r="I177" s="165">
        <v>0.39523179300791073</v>
      </c>
      <c r="J177" s="165">
        <v>0.124760895788962</v>
      </c>
      <c r="K177" s="165">
        <v>0.12109558836690654</v>
      </c>
      <c r="L177" s="165">
        <v>9.7010595281625617E-2</v>
      </c>
      <c r="M177" s="165">
        <v>0.18574300309833855</v>
      </c>
      <c r="N177" s="165">
        <v>0.38126075492472045</v>
      </c>
      <c r="O177" s="165">
        <v>0.68123574768410755</v>
      </c>
      <c r="P177" s="166">
        <v>0.65675815546803662</v>
      </c>
      <c r="Q177" s="156"/>
    </row>
    <row r="178" spans="1:17" x14ac:dyDescent="0.25">
      <c r="A178" s="162" t="s">
        <v>151</v>
      </c>
      <c r="B178" s="167">
        <v>1.8638057737677058E-3</v>
      </c>
      <c r="C178" s="165">
        <v>1.8014189784941017E-3</v>
      </c>
      <c r="D178" s="165">
        <v>4.0161212211985405E-3</v>
      </c>
      <c r="E178" s="165">
        <v>2.7342856448327917E-3</v>
      </c>
      <c r="F178" s="165">
        <v>1.655145072437891E-2</v>
      </c>
      <c r="G178" s="165">
        <v>1.3030694706901533E-3</v>
      </c>
      <c r="H178" s="165">
        <v>4.0132503413992703E-3</v>
      </c>
      <c r="I178" s="165">
        <v>5.6857793847555479E-3</v>
      </c>
      <c r="J178" s="165">
        <v>1.5600303926560717E-3</v>
      </c>
      <c r="K178" s="165">
        <v>3.2692840313811582E-2</v>
      </c>
      <c r="L178" s="165">
        <v>2.5613411849109845E-3</v>
      </c>
      <c r="M178" s="165">
        <v>1.2960802646499051E-3</v>
      </c>
      <c r="N178" s="165">
        <v>3.8737984861089178E-3</v>
      </c>
      <c r="O178" s="165">
        <v>2.9022358978015362E-3</v>
      </c>
      <c r="P178" s="166">
        <v>1.0595746061174997E-2</v>
      </c>
      <c r="Q178" s="156"/>
    </row>
    <row r="179" spans="1:17" x14ac:dyDescent="0.25">
      <c r="A179" s="162" t="s">
        <v>152</v>
      </c>
      <c r="B179" s="167">
        <v>0.80792856288739134</v>
      </c>
      <c r="C179" s="165">
        <v>0.91096197540668911</v>
      </c>
      <c r="D179" s="165">
        <v>0.93325590586482132</v>
      </c>
      <c r="E179" s="165">
        <v>0.88827752400352966</v>
      </c>
      <c r="F179" s="165">
        <v>0.66481026072315608</v>
      </c>
      <c r="G179" s="165">
        <v>0.89626459599511255</v>
      </c>
      <c r="H179" s="165">
        <v>0.81856127988985561</v>
      </c>
      <c r="I179" s="165">
        <v>0.70969793435536199</v>
      </c>
      <c r="J179" s="165">
        <v>0.62095424390380805</v>
      </c>
      <c r="K179" s="165">
        <v>0.61292211579918821</v>
      </c>
      <c r="L179" s="165">
        <v>0.78233733766374136</v>
      </c>
      <c r="M179" s="165">
        <v>0.89582405871342019</v>
      </c>
      <c r="N179" s="165">
        <v>0.92103911618261514</v>
      </c>
      <c r="O179" s="165">
        <v>0.93226721678416113</v>
      </c>
      <c r="P179" s="166">
        <v>0.88430775308024956</v>
      </c>
      <c r="Q179" s="156"/>
    </row>
    <row r="180" spans="1:17" x14ac:dyDescent="0.25">
      <c r="A180" s="162" t="s">
        <v>153</v>
      </c>
      <c r="B180" s="167">
        <v>0.24644152389784299</v>
      </c>
      <c r="C180" s="165">
        <v>0.48521647159290759</v>
      </c>
      <c r="D180" s="165">
        <v>0.67284404985560764</v>
      </c>
      <c r="E180" s="165">
        <v>0.74893217423971248</v>
      </c>
      <c r="F180" s="165">
        <v>0.88702573214578995</v>
      </c>
      <c r="G180" s="165">
        <v>0.46131548014253282</v>
      </c>
      <c r="H180" s="165">
        <v>0.68213552468543348</v>
      </c>
      <c r="I180" s="165">
        <v>0.7895477617645722</v>
      </c>
      <c r="J180" s="165">
        <v>0.89226624007901745</v>
      </c>
      <c r="K180" s="165">
        <v>0.96071077457637966</v>
      </c>
      <c r="L180" s="165">
        <v>0.22551366121858404</v>
      </c>
      <c r="M180" s="165">
        <v>0.38278526349079245</v>
      </c>
      <c r="N180" s="165">
        <v>0.57409572819370258</v>
      </c>
      <c r="O180" s="165">
        <v>0.73615981772604822</v>
      </c>
      <c r="P180" s="166">
        <v>0.866538763232096</v>
      </c>
      <c r="Q180" s="156"/>
    </row>
    <row r="181" spans="1:17" x14ac:dyDescent="0.25">
      <c r="A181" s="162" t="s">
        <v>154</v>
      </c>
      <c r="B181" s="167">
        <v>0.35697584540044974</v>
      </c>
      <c r="C181" s="165">
        <v>0.48843671243287529</v>
      </c>
      <c r="D181" s="165">
        <v>0.54809804890248415</v>
      </c>
      <c r="E181" s="165">
        <v>0.3507119203146486</v>
      </c>
      <c r="F181" s="165">
        <v>4.4783677096308476E-2</v>
      </c>
      <c r="G181" s="165">
        <v>0.25686889500888488</v>
      </c>
      <c r="H181" s="165">
        <v>8.6782652216593037E-2</v>
      </c>
      <c r="I181" s="165">
        <v>5.4205943580977259E-2</v>
      </c>
      <c r="J181" s="165">
        <v>3.4640137316977737E-2</v>
      </c>
      <c r="K181" s="165">
        <v>8.6629652925626771E-3</v>
      </c>
      <c r="L181" s="165">
        <v>0.33381069212552528</v>
      </c>
      <c r="M181" s="165">
        <v>0.44977703586415407</v>
      </c>
      <c r="N181" s="165">
        <v>0.52841563548879622</v>
      </c>
      <c r="O181" s="165">
        <v>0.57546085579153672</v>
      </c>
      <c r="P181" s="166">
        <v>0.43452160993053907</v>
      </c>
      <c r="Q181" s="156"/>
    </row>
    <row r="182" spans="1:17" x14ac:dyDescent="0.25">
      <c r="A182" s="162" t="s">
        <v>155</v>
      </c>
      <c r="B182" s="167">
        <v>3.7154560367336106E-4</v>
      </c>
      <c r="C182" s="165">
        <v>2.9897716894713862E-3</v>
      </c>
      <c r="D182" s="165">
        <v>3.2906777969675238E-3</v>
      </c>
      <c r="E182" s="165">
        <v>1.7514858684867136E-2</v>
      </c>
      <c r="F182" s="165">
        <v>0.14838689196624066</v>
      </c>
      <c r="G182" s="165">
        <v>5.1925755974526625E-3</v>
      </c>
      <c r="H182" s="165">
        <v>7.0493959719107342E-3</v>
      </c>
      <c r="I182" s="165">
        <v>1.0726920474809861E-2</v>
      </c>
      <c r="J182" s="165">
        <v>6.3226722274697847E-2</v>
      </c>
      <c r="K182" s="165">
        <v>0.37896517875556202</v>
      </c>
      <c r="L182" s="164">
        <v>0</v>
      </c>
      <c r="M182" s="165">
        <v>2.2554318572380501E-3</v>
      </c>
      <c r="N182" s="165">
        <v>3.6947376664724567E-3</v>
      </c>
      <c r="O182" s="165">
        <v>3.121927548966627E-3</v>
      </c>
      <c r="P182" s="166">
        <v>4.9475214613747404E-2</v>
      </c>
      <c r="Q182" s="156"/>
    </row>
    <row r="183" spans="1:17" x14ac:dyDescent="0.25">
      <c r="A183" s="162" t="s">
        <v>156</v>
      </c>
      <c r="B183" s="167">
        <v>2.5012032810731107E-4</v>
      </c>
      <c r="C183" s="165">
        <v>8.1335539567152189E-4</v>
      </c>
      <c r="D183" s="165">
        <v>2.161264511058923E-3</v>
      </c>
      <c r="E183" s="165">
        <v>3.1119508483135345E-3</v>
      </c>
      <c r="F183" s="165">
        <v>8.864867009144064E-4</v>
      </c>
      <c r="G183" s="165">
        <v>1.4475188477993579E-3</v>
      </c>
      <c r="H183" s="164">
        <v>0</v>
      </c>
      <c r="I183" s="165">
        <v>2.2356753707219426E-3</v>
      </c>
      <c r="J183" s="165">
        <v>5.3210951044532458E-4</v>
      </c>
      <c r="K183" s="165">
        <v>4.9137009904138044E-4</v>
      </c>
      <c r="L183" s="165">
        <v>3.4372867955529231E-4</v>
      </c>
      <c r="M183" s="165">
        <v>5.3596979608371421E-4</v>
      </c>
      <c r="N183" s="165">
        <v>5.8968318631433866E-4</v>
      </c>
      <c r="O183" s="165">
        <v>2.6720863961091075E-3</v>
      </c>
      <c r="P183" s="166">
        <v>4.1870661739106686E-3</v>
      </c>
      <c r="Q183" s="156"/>
    </row>
    <row r="184" spans="1:17" x14ac:dyDescent="0.25">
      <c r="A184" s="162" t="s">
        <v>157</v>
      </c>
      <c r="B184" s="167">
        <v>0.34768533723391837</v>
      </c>
      <c r="C184" s="165">
        <v>0.47138356415153582</v>
      </c>
      <c r="D184" s="165">
        <v>0.50089937069480406</v>
      </c>
      <c r="E184" s="165">
        <v>0.28501441076039852</v>
      </c>
      <c r="F184" s="165">
        <v>3.6247761423459354E-2</v>
      </c>
      <c r="G184" s="165">
        <v>0.17777138015523503</v>
      </c>
      <c r="H184" s="165">
        <v>5.1368199246206614E-2</v>
      </c>
      <c r="I184" s="165">
        <v>3.5704546434361453E-2</v>
      </c>
      <c r="J184" s="165">
        <v>2.5989559937753873E-2</v>
      </c>
      <c r="K184" s="165">
        <v>7.681477984413175E-3</v>
      </c>
      <c r="L184" s="165">
        <v>0.32648604994224883</v>
      </c>
      <c r="M184" s="165">
        <v>0.44316547515120147</v>
      </c>
      <c r="N184" s="165">
        <v>0.49911250314981875</v>
      </c>
      <c r="O184" s="165">
        <v>0.53554578640015915</v>
      </c>
      <c r="P184" s="166">
        <v>0.3702445921062788</v>
      </c>
      <c r="Q184" s="156"/>
    </row>
    <row r="185" spans="1:17" x14ac:dyDescent="0.25">
      <c r="A185" s="162" t="s">
        <v>158</v>
      </c>
      <c r="B185" s="167">
        <v>4.2023247907267613E-3</v>
      </c>
      <c r="C185" s="165">
        <v>1.4231393750043962E-3</v>
      </c>
      <c r="D185" s="165">
        <v>4.7334065325374784E-3</v>
      </c>
      <c r="E185" s="165">
        <v>3.1533209284123798E-3</v>
      </c>
      <c r="F185" s="165">
        <v>3.1367490377907795E-4</v>
      </c>
      <c r="G185" s="165">
        <v>3.2580272571197349E-3</v>
      </c>
      <c r="H185" s="164">
        <v>0</v>
      </c>
      <c r="I185" s="164">
        <v>0</v>
      </c>
      <c r="J185" s="165">
        <v>6.4214722468410284E-4</v>
      </c>
      <c r="K185" s="165">
        <v>4.643104214684688E-4</v>
      </c>
      <c r="L185" s="165">
        <v>2.2171557664117038E-3</v>
      </c>
      <c r="M185" s="165">
        <v>4.3851081257909796E-3</v>
      </c>
      <c r="N185" s="164">
        <v>0</v>
      </c>
      <c r="O185" s="165">
        <v>6.6991513468695118E-3</v>
      </c>
      <c r="P185" s="166">
        <v>4.2264721297077812E-3</v>
      </c>
      <c r="Q185" s="156"/>
    </row>
    <row r="186" spans="1:17" x14ac:dyDescent="0.25">
      <c r="A186" s="162" t="s">
        <v>159</v>
      </c>
      <c r="B186" s="167">
        <v>6.1461376071780937E-3</v>
      </c>
      <c r="C186" s="165">
        <v>4.0014174190805543E-3</v>
      </c>
      <c r="D186" s="165">
        <v>8.5222221955174055E-3</v>
      </c>
      <c r="E186" s="165">
        <v>1.2338966614982235E-2</v>
      </c>
      <c r="F186" s="165">
        <v>2.6658935037179228E-3</v>
      </c>
      <c r="G186" s="165">
        <v>6.668665050673323E-3</v>
      </c>
      <c r="H186" s="165">
        <v>2.5277237180705374E-3</v>
      </c>
      <c r="I186" s="165">
        <v>2.4572871514741243E-3</v>
      </c>
      <c r="J186" s="165">
        <v>2.3377047754061355E-3</v>
      </c>
      <c r="K186" s="165">
        <v>1.6497629168535631E-3</v>
      </c>
      <c r="L186" s="165">
        <v>4.4865333660643178E-3</v>
      </c>
      <c r="M186" s="165">
        <v>5.3164175874321467E-3</v>
      </c>
      <c r="N186" s="165">
        <v>3.2996893953073062E-3</v>
      </c>
      <c r="O186" s="165">
        <v>1.1616985553477763E-2</v>
      </c>
      <c r="P186" s="166">
        <v>1.6522455166837879E-2</v>
      </c>
      <c r="Q186" s="156"/>
    </row>
    <row r="187" spans="1:17" x14ac:dyDescent="0.25">
      <c r="A187" s="162" t="s">
        <v>160</v>
      </c>
      <c r="B187" s="167">
        <v>7.6792702096525672E-4</v>
      </c>
      <c r="C187" s="165">
        <v>6.9986586640813679E-4</v>
      </c>
      <c r="D187" s="165">
        <v>1.497052289336836E-3</v>
      </c>
      <c r="E187" s="165">
        <v>5.963921369087498E-3</v>
      </c>
      <c r="F187" s="165">
        <v>1.4195636205302656E-3</v>
      </c>
      <c r="G187" s="165">
        <v>1.8555126457373298E-3</v>
      </c>
      <c r="H187" s="164">
        <v>0</v>
      </c>
      <c r="I187" s="165">
        <v>4.4920730797196181E-4</v>
      </c>
      <c r="J187" s="164">
        <v>0</v>
      </c>
      <c r="K187" s="165">
        <v>1.6497629168535631E-3</v>
      </c>
      <c r="L187" s="164">
        <v>0</v>
      </c>
      <c r="M187" s="165">
        <v>7.3087440029072413E-4</v>
      </c>
      <c r="N187" s="165">
        <v>9.721780303659492E-4</v>
      </c>
      <c r="O187" s="165">
        <v>2.1187657961566808E-3</v>
      </c>
      <c r="P187" s="166">
        <v>9.5324991133699487E-3</v>
      </c>
      <c r="Q187" s="156"/>
    </row>
    <row r="188" spans="1:17" x14ac:dyDescent="0.25">
      <c r="A188" s="162" t="s">
        <v>161</v>
      </c>
      <c r="B188" s="167">
        <v>1.3946698638077472E-3</v>
      </c>
      <c r="C188" s="165">
        <v>6.2874006822568414E-4</v>
      </c>
      <c r="D188" s="165">
        <v>1.3446092645210269E-3</v>
      </c>
      <c r="E188" s="165">
        <v>4.5912431317782403E-3</v>
      </c>
      <c r="F188" s="165">
        <v>1.3492451931107247E-3</v>
      </c>
      <c r="G188" s="165">
        <v>7.4602975051629304E-4</v>
      </c>
      <c r="H188" s="165">
        <v>1.5350835163816879E-3</v>
      </c>
      <c r="I188" s="165">
        <v>2.2356753707219435E-3</v>
      </c>
      <c r="J188" s="165">
        <v>1.3066466660929157E-3</v>
      </c>
      <c r="K188" s="165">
        <v>9.2057803463289033E-4</v>
      </c>
      <c r="L188" s="165">
        <v>8.6130340313063261E-4</v>
      </c>
      <c r="M188" s="165">
        <v>7.3087440029072413E-4</v>
      </c>
      <c r="N188" s="165">
        <v>8.7337775776500487E-4</v>
      </c>
      <c r="O188" s="165">
        <v>1.9030144365395176E-3</v>
      </c>
      <c r="P188" s="166">
        <v>6.0431402048399538E-3</v>
      </c>
      <c r="Q188" s="156"/>
    </row>
    <row r="189" spans="1:17" x14ac:dyDescent="0.25">
      <c r="A189" s="162" t="s">
        <v>162</v>
      </c>
      <c r="B189" s="167">
        <v>5.1519470762118654E-3</v>
      </c>
      <c r="C189" s="165">
        <v>1.7556722186518568E-2</v>
      </c>
      <c r="D189" s="165">
        <v>5.6485393915345745E-2</v>
      </c>
      <c r="E189" s="165">
        <v>0.10594366970221027</v>
      </c>
      <c r="F189" s="165">
        <v>3.6605391532008209E-2</v>
      </c>
      <c r="G189" s="165">
        <v>4.2055293425892884E-2</v>
      </c>
      <c r="H189" s="165">
        <v>4.4685104215334691E-2</v>
      </c>
      <c r="I189" s="165">
        <v>3.7674281142830175E-2</v>
      </c>
      <c r="J189" s="165">
        <v>2.7933843801380906E-2</v>
      </c>
      <c r="K189" s="165">
        <v>1.9359047430646353E-2</v>
      </c>
      <c r="L189" s="165">
        <v>3.1165526987613659E-3</v>
      </c>
      <c r="M189" s="165">
        <v>1.3663143397117754E-2</v>
      </c>
      <c r="N189" s="165">
        <v>2.416271355011634E-2</v>
      </c>
      <c r="O189" s="165">
        <v>6.4349528188362259E-2</v>
      </c>
      <c r="P189" s="166">
        <v>0.14217172014411961</v>
      </c>
      <c r="Q189" s="156"/>
    </row>
    <row r="190" spans="1:17" x14ac:dyDescent="0.25">
      <c r="A190" s="162" t="s">
        <v>163</v>
      </c>
      <c r="B190" s="167">
        <v>1.7298306580916131E-2</v>
      </c>
      <c r="C190" s="165">
        <v>2.2224281826093185E-2</v>
      </c>
      <c r="D190" s="165">
        <v>3.5854645894600683E-2</v>
      </c>
      <c r="E190" s="165">
        <v>2.194340065627896E-2</v>
      </c>
      <c r="F190" s="165">
        <v>1.9886309085030585E-2</v>
      </c>
      <c r="G190" s="165">
        <v>2.3497367135619011E-2</v>
      </c>
      <c r="H190" s="165">
        <v>1.3033314786680138E-2</v>
      </c>
      <c r="I190" s="165">
        <v>1.7337343122103097E-2</v>
      </c>
      <c r="J190" s="165">
        <v>2.2278289757741994E-2</v>
      </c>
      <c r="K190" s="165">
        <v>2.0050141713909755E-2</v>
      </c>
      <c r="L190" s="165">
        <v>1.3915521415947187E-2</v>
      </c>
      <c r="M190" s="165">
        <v>2.2382984789300616E-2</v>
      </c>
      <c r="N190" s="165">
        <v>2.8235976859035922E-2</v>
      </c>
      <c r="O190" s="165">
        <v>3.4416917468503373E-2</v>
      </c>
      <c r="P190" s="166">
        <v>2.6968229376268141E-2</v>
      </c>
      <c r="Q190" s="156"/>
    </row>
    <row r="191" spans="1:17" x14ac:dyDescent="0.25">
      <c r="A191" s="162" t="s">
        <v>164</v>
      </c>
      <c r="B191" s="167">
        <v>6.6032751498219201E-3</v>
      </c>
      <c r="C191" s="165">
        <v>1.4076544101895124E-2</v>
      </c>
      <c r="D191" s="165">
        <v>3.2576347268832205E-2</v>
      </c>
      <c r="E191" s="165">
        <v>5.1237905661292847E-2</v>
      </c>
      <c r="F191" s="165">
        <v>6.4351210641977784E-3</v>
      </c>
      <c r="G191" s="165">
        <v>9.6351692013142906E-3</v>
      </c>
      <c r="H191" s="165">
        <v>5.8493185899509779E-3</v>
      </c>
      <c r="I191" s="165">
        <v>5.7359984826993787E-3</v>
      </c>
      <c r="J191" s="165">
        <v>2.8551703835040122E-3</v>
      </c>
      <c r="K191" s="165">
        <v>2.3055057048166697E-3</v>
      </c>
      <c r="L191" s="165">
        <v>3.9247871940230042E-3</v>
      </c>
      <c r="M191" s="165">
        <v>1.013374322694967E-2</v>
      </c>
      <c r="N191" s="165">
        <v>2.0663569285742082E-2</v>
      </c>
      <c r="O191" s="165">
        <v>4.0216570085969343E-2</v>
      </c>
      <c r="P191" s="166">
        <v>7.2302883112749419E-2</v>
      </c>
      <c r="Q191" s="156"/>
    </row>
    <row r="192" spans="1:17" x14ac:dyDescent="0.25">
      <c r="A192" s="162" t="s">
        <v>165</v>
      </c>
      <c r="B192" s="167">
        <v>0.91064111571125217</v>
      </c>
      <c r="C192" s="165">
        <v>0.97167495142422255</v>
      </c>
      <c r="D192" s="165">
        <v>0.99143944323638977</v>
      </c>
      <c r="E192" s="165">
        <v>0.99264079206457145</v>
      </c>
      <c r="F192" s="165">
        <v>0.99795963721224068</v>
      </c>
      <c r="G192" s="165">
        <v>0.97617735985448251</v>
      </c>
      <c r="H192" s="165">
        <v>0.99407512125024955</v>
      </c>
      <c r="I192" s="165">
        <v>0.99233448036924332</v>
      </c>
      <c r="J192" s="164">
        <v>1</v>
      </c>
      <c r="K192" s="164">
        <v>1</v>
      </c>
      <c r="L192" s="165">
        <v>0.8937262152148342</v>
      </c>
      <c r="M192" s="165">
        <v>0.9605981363639936</v>
      </c>
      <c r="N192" s="165">
        <v>0.9848452826351598</v>
      </c>
      <c r="O192" s="165">
        <v>0.99297151395021666</v>
      </c>
      <c r="P192" s="166">
        <v>0.99632546794359056</v>
      </c>
      <c r="Q192" s="156"/>
    </row>
    <row r="193" spans="1:17" x14ac:dyDescent="0.25">
      <c r="A193" s="162" t="s">
        <v>166</v>
      </c>
      <c r="B193" s="167">
        <v>1.8795247442000156E-2</v>
      </c>
      <c r="C193" s="165">
        <v>4.829852751864893E-2</v>
      </c>
      <c r="D193" s="165">
        <v>0.13550905956825893</v>
      </c>
      <c r="E193" s="165">
        <v>0.3463181819035725</v>
      </c>
      <c r="F193" s="165">
        <v>0.71977001236476479</v>
      </c>
      <c r="G193" s="165">
        <v>0.18778909584254905</v>
      </c>
      <c r="H193" s="165">
        <v>0.33897762218075639</v>
      </c>
      <c r="I193" s="165">
        <v>0.49760362862738233</v>
      </c>
      <c r="J193" s="165">
        <v>0.69989238584633562</v>
      </c>
      <c r="K193" s="165">
        <v>0.9358049373427676</v>
      </c>
      <c r="L193" s="165">
        <v>1.2825228392121269E-2</v>
      </c>
      <c r="M193" s="165">
        <v>3.0515091794570098E-2</v>
      </c>
      <c r="N193" s="165">
        <v>7.1699544195717821E-2</v>
      </c>
      <c r="O193" s="165">
        <v>0.15390508101147041</v>
      </c>
      <c r="P193" s="166">
        <v>0.48865347875587933</v>
      </c>
      <c r="Q193" s="156"/>
    </row>
    <row r="194" spans="1:17" x14ac:dyDescent="0.25">
      <c r="A194" s="162" t="s">
        <v>167</v>
      </c>
      <c r="B194" s="167">
        <v>0.79528596568365784</v>
      </c>
      <c r="C194" s="165">
        <v>0.20790431072209936</v>
      </c>
      <c r="D194" s="165">
        <v>9.8536507201247098E-2</v>
      </c>
      <c r="E194" s="165">
        <v>4.8757319487027266E-2</v>
      </c>
      <c r="F194" s="165">
        <v>2.2646002466557874E-2</v>
      </c>
      <c r="G194" s="165">
        <v>0.1651890581273073</v>
      </c>
      <c r="H194" s="165">
        <v>4.7010451685413707E-2</v>
      </c>
      <c r="I194" s="165">
        <v>3.6819784311301666E-2</v>
      </c>
      <c r="J194" s="165">
        <v>3.078665389523259E-2</v>
      </c>
      <c r="K194" s="165">
        <v>3.0408942548759603E-3</v>
      </c>
      <c r="L194" s="165">
        <v>0.89850505804052805</v>
      </c>
      <c r="M194" s="165">
        <v>0.34737655549488544</v>
      </c>
      <c r="N194" s="165">
        <v>0.14780492969171496</v>
      </c>
      <c r="O194" s="165">
        <v>7.1292382487997616E-2</v>
      </c>
      <c r="P194" s="166">
        <v>3.6297987840919838E-2</v>
      </c>
      <c r="Q194" s="156"/>
    </row>
    <row r="195" spans="1:17" x14ac:dyDescent="0.25">
      <c r="A195" s="162" t="s">
        <v>168</v>
      </c>
      <c r="B195" s="167">
        <v>6.4794540663543135E-3</v>
      </c>
      <c r="C195" s="165">
        <v>5.3328217499199982E-3</v>
      </c>
      <c r="D195" s="165">
        <v>1.79526467538262E-3</v>
      </c>
      <c r="E195" s="164">
        <v>0</v>
      </c>
      <c r="F195" s="164">
        <v>0</v>
      </c>
      <c r="G195" s="165">
        <v>1.7687728272157313E-3</v>
      </c>
      <c r="H195" s="164">
        <v>0</v>
      </c>
      <c r="I195" s="164">
        <v>0</v>
      </c>
      <c r="J195" s="164">
        <v>0</v>
      </c>
      <c r="K195" s="164">
        <v>0</v>
      </c>
      <c r="L195" s="165">
        <v>5.9107776224943034E-3</v>
      </c>
      <c r="M195" s="165">
        <v>8.8845983526067169E-3</v>
      </c>
      <c r="N195" s="165">
        <v>1.9632541210638254E-3</v>
      </c>
      <c r="O195" s="165">
        <v>1.245235915753618E-3</v>
      </c>
      <c r="P195" s="168">
        <v>0</v>
      </c>
      <c r="Q195" s="156"/>
    </row>
    <row r="196" spans="1:17" x14ac:dyDescent="0.25">
      <c r="A196" s="162" t="s">
        <v>169</v>
      </c>
      <c r="B196" s="167">
        <v>6.6261315437588929E-4</v>
      </c>
      <c r="C196" s="165">
        <v>7.2720955676136426E-4</v>
      </c>
      <c r="D196" s="164">
        <v>0</v>
      </c>
      <c r="E196" s="165">
        <v>1.0544457919070995E-4</v>
      </c>
      <c r="F196" s="164">
        <v>0</v>
      </c>
      <c r="G196" s="164">
        <v>0</v>
      </c>
      <c r="H196" s="164">
        <v>0</v>
      </c>
      <c r="I196" s="164">
        <v>0</v>
      </c>
      <c r="J196" s="164">
        <v>0</v>
      </c>
      <c r="K196" s="164">
        <v>0</v>
      </c>
      <c r="L196" s="165">
        <v>9.1059829616037236E-4</v>
      </c>
      <c r="M196" s="165">
        <v>7.6981592991515657E-4</v>
      </c>
      <c r="N196" s="165">
        <v>2.3435210831113717E-4</v>
      </c>
      <c r="O196" s="164">
        <v>0</v>
      </c>
      <c r="P196" s="166">
        <v>1.5015270302428006E-4</v>
      </c>
      <c r="Q196" s="156"/>
    </row>
    <row r="197" spans="1:17" x14ac:dyDescent="0.25">
      <c r="A197" s="162" t="s">
        <v>170</v>
      </c>
      <c r="B197" s="167">
        <v>2.0281379436323894E-3</v>
      </c>
      <c r="C197" s="165">
        <v>6.5767221408439165E-3</v>
      </c>
      <c r="D197" s="165">
        <v>1.3899383780168462E-3</v>
      </c>
      <c r="E197" s="165">
        <v>8.0029790152292895E-4</v>
      </c>
      <c r="F197" s="165">
        <v>1.1951819717035998E-3</v>
      </c>
      <c r="G197" s="165">
        <v>4.7964228140547104E-4</v>
      </c>
      <c r="H197" s="165">
        <v>8.6221917424300577E-4</v>
      </c>
      <c r="I197" s="164">
        <v>0</v>
      </c>
      <c r="J197" s="165">
        <v>2.5649410826591771E-3</v>
      </c>
      <c r="K197" s="165">
        <v>1.6590762614279706E-3</v>
      </c>
      <c r="L197" s="165">
        <v>1.1343045270485398E-3</v>
      </c>
      <c r="M197" s="165">
        <v>6.1150594056938613E-3</v>
      </c>
      <c r="N197" s="165">
        <v>4.6490493127459512E-3</v>
      </c>
      <c r="O197" s="165">
        <v>1.9671683581687902E-3</v>
      </c>
      <c r="P197" s="166">
        <v>5.4085033647476011E-4</v>
      </c>
      <c r="Q197" s="156"/>
    </row>
    <row r="198" spans="1:17" x14ac:dyDescent="0.25">
      <c r="A198" s="162" t="s">
        <v>171</v>
      </c>
      <c r="B198" s="163">
        <v>0</v>
      </c>
      <c r="C198" s="164">
        <v>0</v>
      </c>
      <c r="D198" s="165">
        <v>3.0850362122337026E-3</v>
      </c>
      <c r="E198" s="165">
        <v>2.1720305838225928E-2</v>
      </c>
      <c r="F198" s="165">
        <v>0.34064790683372292</v>
      </c>
      <c r="G198" s="165">
        <v>2.1730920081663918E-3</v>
      </c>
      <c r="H198" s="165">
        <v>3.102222844430641E-2</v>
      </c>
      <c r="I198" s="165">
        <v>9.8543438544725317E-2</v>
      </c>
      <c r="J198" s="165">
        <v>0.19037008517435799</v>
      </c>
      <c r="K198" s="165">
        <v>0.76553823360389384</v>
      </c>
      <c r="L198" s="164">
        <v>0</v>
      </c>
      <c r="M198" s="164">
        <v>0</v>
      </c>
      <c r="N198" s="165">
        <v>2.2628822938223457E-3</v>
      </c>
      <c r="O198" s="165">
        <v>2.5774024140544096E-3</v>
      </c>
      <c r="P198" s="166">
        <v>8.102335149494902E-2</v>
      </c>
      <c r="Q198" s="156"/>
    </row>
    <row r="199" spans="1:17" x14ac:dyDescent="0.25">
      <c r="A199" s="162" t="s">
        <v>172</v>
      </c>
      <c r="B199" s="167">
        <v>0.19505785325870006</v>
      </c>
      <c r="C199" s="165">
        <v>0.7787475358001219</v>
      </c>
      <c r="D199" s="165">
        <v>0.89463977266714356</v>
      </c>
      <c r="E199" s="165">
        <v>0.92701872728233137</v>
      </c>
      <c r="F199" s="165">
        <v>0.63512666962839504</v>
      </c>
      <c r="G199" s="165">
        <v>0.82791023510477169</v>
      </c>
      <c r="H199" s="165">
        <v>0.91882425144759028</v>
      </c>
      <c r="I199" s="165">
        <v>0.86319321407826588</v>
      </c>
      <c r="J199" s="165">
        <v>0.77627831984775042</v>
      </c>
      <c r="K199" s="165">
        <v>0.22976179587980342</v>
      </c>
      <c r="L199" s="165">
        <v>9.2871407551810753E-2</v>
      </c>
      <c r="M199" s="165">
        <v>0.6368539708168971</v>
      </c>
      <c r="N199" s="165">
        <v>0.84229172376919481</v>
      </c>
      <c r="O199" s="165">
        <v>0.92226620910618873</v>
      </c>
      <c r="P199" s="166">
        <v>0.88149384665295072</v>
      </c>
      <c r="Q199" s="156"/>
    </row>
    <row r="200" spans="1:17" x14ac:dyDescent="0.25">
      <c r="A200" s="162" t="s">
        <v>173</v>
      </c>
      <c r="B200" s="163">
        <v>0</v>
      </c>
      <c r="C200" s="164">
        <v>0</v>
      </c>
      <c r="D200" s="165">
        <v>4.6040097739499515E-4</v>
      </c>
      <c r="E200" s="165">
        <v>9.0363930238563067E-4</v>
      </c>
      <c r="F200" s="164">
        <v>0</v>
      </c>
      <c r="G200" s="165">
        <v>1.2081933744272305E-3</v>
      </c>
      <c r="H200" s="165">
        <v>1.6997814231165715E-3</v>
      </c>
      <c r="I200" s="164">
        <v>0</v>
      </c>
      <c r="J200" s="164">
        <v>0</v>
      </c>
      <c r="K200" s="164">
        <v>0</v>
      </c>
      <c r="L200" s="164">
        <v>0</v>
      </c>
      <c r="M200" s="164">
        <v>0</v>
      </c>
      <c r="N200" s="164">
        <v>0</v>
      </c>
      <c r="O200" s="165">
        <v>6.5160171783561151E-4</v>
      </c>
      <c r="P200" s="168">
        <v>0</v>
      </c>
      <c r="Q200" s="156"/>
    </row>
    <row r="201" spans="1:17" x14ac:dyDescent="0.25">
      <c r="A201" s="162" t="s">
        <v>174</v>
      </c>
      <c r="B201" s="167">
        <v>4.8597589327921051E-4</v>
      </c>
      <c r="C201" s="165">
        <v>7.1140003025370021E-4</v>
      </c>
      <c r="D201" s="165">
        <v>9.307988858118523E-5</v>
      </c>
      <c r="E201" s="165">
        <v>6.9426560931617727E-4</v>
      </c>
      <c r="F201" s="165">
        <v>3.8423909962137851E-4</v>
      </c>
      <c r="G201" s="165">
        <v>1.2710062767067811E-3</v>
      </c>
      <c r="H201" s="165">
        <v>5.8106782533023818E-4</v>
      </c>
      <c r="I201" s="165">
        <v>1.443563065706224E-3</v>
      </c>
      <c r="J201" s="164">
        <v>0</v>
      </c>
      <c r="K201" s="164">
        <v>0</v>
      </c>
      <c r="L201" s="165">
        <v>6.6785396195745569E-4</v>
      </c>
      <c r="M201" s="164">
        <v>0</v>
      </c>
      <c r="N201" s="165">
        <v>7.9380870314651444E-4</v>
      </c>
      <c r="O201" s="164">
        <v>0</v>
      </c>
      <c r="P201" s="166">
        <v>4.9381097168198695E-4</v>
      </c>
      <c r="Q201" s="156"/>
    </row>
    <row r="202" spans="1:17" x14ac:dyDescent="0.25">
      <c r="A202" s="162" t="s">
        <v>175</v>
      </c>
      <c r="B202" s="167">
        <v>3.1189910460822554E-3</v>
      </c>
      <c r="C202" s="165">
        <v>1.6640931327029185E-3</v>
      </c>
      <c r="D202" s="165">
        <v>5.7598794901841444E-4</v>
      </c>
      <c r="E202" s="165">
        <v>1.9144397677965441E-4</v>
      </c>
      <c r="F202" s="165">
        <v>1.1011878528910076E-3</v>
      </c>
      <c r="G202" s="164">
        <v>0</v>
      </c>
      <c r="H202" s="165">
        <v>5.8106782533023785E-4</v>
      </c>
      <c r="I202" s="164">
        <v>0</v>
      </c>
      <c r="J202" s="165">
        <v>3.1541133852639613E-4</v>
      </c>
      <c r="K202" s="165">
        <v>3.4355634070252824E-3</v>
      </c>
      <c r="L202" s="165">
        <v>3.4879218795927543E-3</v>
      </c>
      <c r="M202" s="165">
        <v>1.9887265927562704E-3</v>
      </c>
      <c r="N202" s="165">
        <v>1.1169236119966926E-3</v>
      </c>
      <c r="O202" s="165">
        <v>8.1519100840442423E-4</v>
      </c>
      <c r="P202" s="168">
        <v>0</v>
      </c>
      <c r="Q202" s="156"/>
    </row>
    <row r="203" spans="1:17" x14ac:dyDescent="0.25">
      <c r="A203" s="162" t="s">
        <v>176</v>
      </c>
      <c r="B203" s="167">
        <v>0.27213719893865368</v>
      </c>
      <c r="C203" s="165">
        <v>1.15966221605165E-2</v>
      </c>
      <c r="D203" s="165">
        <v>2.8173779639502679E-3</v>
      </c>
      <c r="E203" s="165">
        <v>1.3641161748721212E-4</v>
      </c>
      <c r="F203" s="165">
        <v>1.071153735813581E-4</v>
      </c>
      <c r="G203" s="165">
        <v>1.3736082355421626E-2</v>
      </c>
      <c r="H203" s="164">
        <v>0</v>
      </c>
      <c r="I203" s="164">
        <v>0</v>
      </c>
      <c r="J203" s="164">
        <v>0</v>
      </c>
      <c r="K203" s="165">
        <v>3.627567318771175E-4</v>
      </c>
      <c r="L203" s="165">
        <v>0.34900781320214697</v>
      </c>
      <c r="M203" s="165">
        <v>3.1386097253773892E-2</v>
      </c>
      <c r="N203" s="165">
        <v>5.9807278686186136E-3</v>
      </c>
      <c r="O203" s="165">
        <v>1.8340149401793297E-3</v>
      </c>
      <c r="P203" s="168">
        <v>0</v>
      </c>
      <c r="Q203" s="156"/>
    </row>
    <row r="204" spans="1:17" x14ac:dyDescent="0.25">
      <c r="A204" s="162" t="s">
        <v>177</v>
      </c>
      <c r="B204" s="167">
        <v>5.483888992075342E-2</v>
      </c>
      <c r="C204" s="165">
        <v>5.8003768943573151E-3</v>
      </c>
      <c r="D204" s="165">
        <v>2.9186519957465143E-3</v>
      </c>
      <c r="E204" s="164">
        <v>0</v>
      </c>
      <c r="F204" s="164">
        <v>0</v>
      </c>
      <c r="G204" s="165">
        <v>8.0957207605383255E-4</v>
      </c>
      <c r="H204" s="164">
        <v>0</v>
      </c>
      <c r="I204" s="164">
        <v>0</v>
      </c>
      <c r="J204" s="164">
        <v>0</v>
      </c>
      <c r="K204" s="164">
        <v>0</v>
      </c>
      <c r="L204" s="165">
        <v>6.7579873667821394E-2</v>
      </c>
      <c r="M204" s="165">
        <v>1.4573312905652426E-2</v>
      </c>
      <c r="N204" s="165">
        <v>2.3784563807865574E-3</v>
      </c>
      <c r="O204" s="165">
        <v>2.6161922086503512E-3</v>
      </c>
      <c r="P204" s="168">
        <v>0</v>
      </c>
      <c r="Q204" s="156"/>
    </row>
    <row r="205" spans="1:17" x14ac:dyDescent="0.25">
      <c r="A205" s="162" t="s">
        <v>178</v>
      </c>
      <c r="B205" s="167">
        <v>1.8199637076615604E-2</v>
      </c>
      <c r="C205" s="165">
        <v>2.3160132284230921E-3</v>
      </c>
      <c r="D205" s="165">
        <v>5.3442167289883039E-4</v>
      </c>
      <c r="E205" s="165">
        <v>4.3591396936796178E-4</v>
      </c>
      <c r="F205" s="164">
        <v>0</v>
      </c>
      <c r="G205" s="165">
        <v>1.3592376806697605E-3</v>
      </c>
      <c r="H205" s="164">
        <v>0</v>
      </c>
      <c r="I205" s="164">
        <v>0</v>
      </c>
      <c r="J205" s="164">
        <v>0</v>
      </c>
      <c r="K205" s="164">
        <v>0</v>
      </c>
      <c r="L205" s="165">
        <v>2.2288009349662123E-2</v>
      </c>
      <c r="M205" s="165">
        <v>5.1028463105115213E-3</v>
      </c>
      <c r="N205" s="165">
        <v>6.3054096138006937E-4</v>
      </c>
      <c r="O205" s="165">
        <v>3.4384443058975162E-4</v>
      </c>
      <c r="P205" s="166">
        <v>6.2073993076743668E-4</v>
      </c>
      <c r="Q205" s="156"/>
    </row>
    <row r="206" spans="1:17" x14ac:dyDescent="0.25">
      <c r="A206" s="162" t="s">
        <v>179</v>
      </c>
      <c r="B206" s="167">
        <v>2.1937819254664506E-2</v>
      </c>
      <c r="C206" s="165">
        <v>3.1081005600266565E-3</v>
      </c>
      <c r="D206" s="164">
        <v>0</v>
      </c>
      <c r="E206" s="164">
        <v>0</v>
      </c>
      <c r="F206" s="164">
        <v>0</v>
      </c>
      <c r="G206" s="165">
        <v>7.1444978307187831E-4</v>
      </c>
      <c r="H206" s="164">
        <v>0</v>
      </c>
      <c r="I206" s="164">
        <v>0</v>
      </c>
      <c r="J206" s="164">
        <v>0</v>
      </c>
      <c r="K206" s="164">
        <v>0</v>
      </c>
      <c r="L206" s="165">
        <v>2.7270629921827258E-2</v>
      </c>
      <c r="M206" s="165">
        <v>5.4811280685439301E-3</v>
      </c>
      <c r="N206" s="165">
        <v>1.3920316158811275E-3</v>
      </c>
      <c r="O206" s="164">
        <v>0</v>
      </c>
      <c r="P206" s="168">
        <v>0</v>
      </c>
      <c r="Q206" s="156"/>
    </row>
    <row r="207" spans="1:17" x14ac:dyDescent="0.25">
      <c r="A207" s="162" t="s">
        <v>180</v>
      </c>
      <c r="B207" s="167">
        <v>1.7723988535565963E-2</v>
      </c>
      <c r="C207" s="165">
        <v>1.7092641116720044E-3</v>
      </c>
      <c r="D207" s="165">
        <v>6.4097435895283988E-4</v>
      </c>
      <c r="E207" s="165">
        <v>8.4896895643387185E-4</v>
      </c>
      <c r="F207" s="165">
        <v>3.4904220142012082E-2</v>
      </c>
      <c r="G207" s="165">
        <v>1.543580093161882E-3</v>
      </c>
      <c r="H207" s="165">
        <v>7.1278771611963765E-4</v>
      </c>
      <c r="I207" s="165">
        <v>2.0114958645226486E-3</v>
      </c>
      <c r="J207" s="165">
        <v>1.7404062123973284E-2</v>
      </c>
      <c r="K207" s="165">
        <v>9.7417277398060317E-2</v>
      </c>
      <c r="L207" s="165">
        <v>2.1909987139611359E-2</v>
      </c>
      <c r="M207" s="165">
        <v>3.5734544241188128E-3</v>
      </c>
      <c r="N207" s="165">
        <v>1.8640451594644917E-3</v>
      </c>
      <c r="O207" s="164">
        <v>0</v>
      </c>
      <c r="P207" s="166">
        <v>1.9973639605410237E-3</v>
      </c>
      <c r="Q207" s="156"/>
    </row>
    <row r="208" spans="1:17" x14ac:dyDescent="0.25">
      <c r="A208" s="162" t="s">
        <v>181</v>
      </c>
      <c r="B208" s="167">
        <v>0.51875480253233786</v>
      </c>
      <c r="C208" s="165">
        <v>0.95357840179144016</v>
      </c>
      <c r="D208" s="165">
        <v>0.98040035886032184</v>
      </c>
      <c r="E208" s="165">
        <v>0.9875564759619776</v>
      </c>
      <c r="F208" s="165">
        <v>0.93322711527020119</v>
      </c>
      <c r="G208" s="165">
        <v>0.9644020117414881</v>
      </c>
      <c r="H208" s="165">
        <v>0.98391941502739955</v>
      </c>
      <c r="I208" s="165">
        <v>0.98496959886480917</v>
      </c>
      <c r="J208" s="165">
        <v>0.95819646149270554</v>
      </c>
      <c r="K208" s="165">
        <v>0.84553057270153831</v>
      </c>
      <c r="L208" s="165">
        <v>0.39780251588174448</v>
      </c>
      <c r="M208" s="165">
        <v>0.90783197736360433</v>
      </c>
      <c r="N208" s="165">
        <v>0.97109929926781491</v>
      </c>
      <c r="O208" s="165">
        <v>0.981249718921271</v>
      </c>
      <c r="P208" s="166">
        <v>0.98348598120062625</v>
      </c>
      <c r="Q208" s="156"/>
    </row>
    <row r="209" spans="1:17" x14ac:dyDescent="0.25">
      <c r="A209" s="162" t="s">
        <v>182</v>
      </c>
      <c r="B209" s="167">
        <v>8.8541204547783955E-2</v>
      </c>
      <c r="C209" s="165">
        <v>1.7365838181806627E-2</v>
      </c>
      <c r="D209" s="165">
        <v>9.7479903144218321E-3</v>
      </c>
      <c r="E209" s="165">
        <v>9.0293408401055271E-3</v>
      </c>
      <c r="F209" s="165">
        <v>8.6128177413037198E-3</v>
      </c>
      <c r="G209" s="165">
        <v>1.5068916747531823E-2</v>
      </c>
      <c r="H209" s="165">
        <v>1.4135714027831051E-2</v>
      </c>
      <c r="I209" s="165">
        <v>2.1704849434664589E-3</v>
      </c>
      <c r="J209" s="165">
        <v>1.3893914520248969E-2</v>
      </c>
      <c r="K209" s="165">
        <v>8.1589692393345715E-3</v>
      </c>
      <c r="L209" s="165">
        <v>0.10637832834524653</v>
      </c>
      <c r="M209" s="165">
        <v>2.6348141291816968E-2</v>
      </c>
      <c r="N209" s="165">
        <v>1.2655873969343851E-2</v>
      </c>
      <c r="O209" s="165">
        <v>1.0185405283450532E-2</v>
      </c>
      <c r="P209" s="166">
        <v>7.01047127105773E-3</v>
      </c>
      <c r="Q209" s="156"/>
    </row>
    <row r="210" spans="1:17" x14ac:dyDescent="0.25">
      <c r="A210" s="162" t="s">
        <v>183</v>
      </c>
      <c r="B210" s="163">
        <v>0</v>
      </c>
      <c r="C210" s="165">
        <v>5.5247397154532623E-4</v>
      </c>
      <c r="D210" s="164">
        <v>0</v>
      </c>
      <c r="E210" s="165">
        <v>2.1034204151160465E-4</v>
      </c>
      <c r="F210" s="165">
        <v>2.2855183816078328E-3</v>
      </c>
      <c r="G210" s="164">
        <v>0</v>
      </c>
      <c r="H210" s="164">
        <v>0</v>
      </c>
      <c r="I210" s="165">
        <v>2.5238892295683839E-3</v>
      </c>
      <c r="J210" s="165">
        <v>8.9588678438840789E-4</v>
      </c>
      <c r="K210" s="165">
        <v>3.6824464467638527E-3</v>
      </c>
      <c r="L210" s="164">
        <v>0</v>
      </c>
      <c r="M210" s="164">
        <v>0</v>
      </c>
      <c r="N210" s="165">
        <v>7.6743713797890948E-4</v>
      </c>
      <c r="O210" s="164">
        <v>0</v>
      </c>
      <c r="P210" s="166">
        <v>8.125541922052663E-4</v>
      </c>
      <c r="Q210" s="156"/>
    </row>
    <row r="211" spans="1:17" x14ac:dyDescent="0.25">
      <c r="A211" s="162" t="s">
        <v>184</v>
      </c>
      <c r="B211" s="167">
        <v>2.0308299712060982E-3</v>
      </c>
      <c r="C211" s="165">
        <v>9.3157172340603892E-4</v>
      </c>
      <c r="D211" s="165">
        <v>4.489005221900165E-4</v>
      </c>
      <c r="E211" s="165">
        <v>3.5066168984630372E-4</v>
      </c>
      <c r="F211" s="165">
        <v>3.834291349018313E-3</v>
      </c>
      <c r="G211" s="164">
        <v>0</v>
      </c>
      <c r="H211" s="164">
        <v>0</v>
      </c>
      <c r="I211" s="164">
        <v>0</v>
      </c>
      <c r="J211" s="164">
        <v>0</v>
      </c>
      <c r="K211" s="165">
        <v>9.2433317516529261E-3</v>
      </c>
      <c r="L211" s="165">
        <v>8.109830128006331E-4</v>
      </c>
      <c r="M211" s="165">
        <v>2.6313815157879865E-3</v>
      </c>
      <c r="N211" s="165">
        <v>1.2698863016550146E-3</v>
      </c>
      <c r="O211" s="165">
        <v>5.6483971353523559E-4</v>
      </c>
      <c r="P211" s="166">
        <v>2.0242964816011462E-3</v>
      </c>
      <c r="Q211" s="156"/>
    </row>
    <row r="212" spans="1:17" x14ac:dyDescent="0.25">
      <c r="A212" s="162" t="s">
        <v>185</v>
      </c>
      <c r="B212" s="167">
        <v>1.960419605560594E-4</v>
      </c>
      <c r="C212" s="165">
        <v>1.1971521264297043E-3</v>
      </c>
      <c r="D212" s="165">
        <v>1.6892583785792575E-3</v>
      </c>
      <c r="E212" s="165">
        <v>2.1448955237766994E-4</v>
      </c>
      <c r="F212" s="165">
        <v>9.0834992979653972E-3</v>
      </c>
      <c r="G212" s="164">
        <v>0</v>
      </c>
      <c r="H212" s="165">
        <v>6.5101540331873682E-4</v>
      </c>
      <c r="I212" s="165">
        <v>4.0621688462756872E-3</v>
      </c>
      <c r="J212" s="165">
        <v>3.3645571054326585E-3</v>
      </c>
      <c r="K212" s="165">
        <v>2.0225407094575334E-2</v>
      </c>
      <c r="L212" s="164">
        <v>0</v>
      </c>
      <c r="M212" s="165">
        <v>1.0829342734345858E-3</v>
      </c>
      <c r="N212" s="165">
        <v>8.4477772507901506E-4</v>
      </c>
      <c r="O212" s="165">
        <v>2.3907934939201769E-3</v>
      </c>
      <c r="P212" s="166">
        <v>2.0242964816011462E-3</v>
      </c>
      <c r="Q212" s="156"/>
    </row>
    <row r="213" spans="1:17" x14ac:dyDescent="0.25">
      <c r="A213" s="162" t="s">
        <v>186</v>
      </c>
      <c r="B213" s="167">
        <v>4.9499525708396927E-4</v>
      </c>
      <c r="C213" s="164">
        <v>0</v>
      </c>
      <c r="D213" s="164">
        <v>0</v>
      </c>
      <c r="E213" s="164">
        <v>0</v>
      </c>
      <c r="F213" s="165">
        <v>6.599767959697627E-4</v>
      </c>
      <c r="G213" s="164">
        <v>0</v>
      </c>
      <c r="H213" s="164">
        <v>0</v>
      </c>
      <c r="I213" s="164">
        <v>0</v>
      </c>
      <c r="J213" s="164">
        <v>0</v>
      </c>
      <c r="K213" s="165">
        <v>2.2350762324409123E-3</v>
      </c>
      <c r="L213" s="165">
        <v>6.8024885218688329E-4</v>
      </c>
      <c r="M213" s="164">
        <v>0</v>
      </c>
      <c r="N213" s="164">
        <v>0</v>
      </c>
      <c r="O213" s="164">
        <v>0</v>
      </c>
      <c r="P213" s="168">
        <v>0</v>
      </c>
      <c r="Q213" s="156"/>
    </row>
    <row r="214" spans="1:17" x14ac:dyDescent="0.25">
      <c r="A214" s="162" t="s">
        <v>187</v>
      </c>
      <c r="B214" s="167">
        <v>2.0256009586955967E-3</v>
      </c>
      <c r="C214" s="165">
        <v>1.8009211767289573E-4</v>
      </c>
      <c r="D214" s="165">
        <v>2.2607798392081969E-4</v>
      </c>
      <c r="E214" s="165">
        <v>1.0259513941134498E-3</v>
      </c>
      <c r="F214" s="165">
        <v>6.1842577954481963E-3</v>
      </c>
      <c r="G214" s="165">
        <v>2.3661495226009947E-3</v>
      </c>
      <c r="H214" s="164">
        <v>0</v>
      </c>
      <c r="I214" s="165">
        <v>4.2623622513585768E-3</v>
      </c>
      <c r="J214" s="165">
        <v>5.9297066347248368E-3</v>
      </c>
      <c r="K214" s="165">
        <v>9.7085989967324211E-3</v>
      </c>
      <c r="L214" s="165">
        <v>2.7836887473602287E-3</v>
      </c>
      <c r="M214" s="164">
        <v>0</v>
      </c>
      <c r="N214" s="164">
        <v>0</v>
      </c>
      <c r="O214" s="164">
        <v>0</v>
      </c>
      <c r="P214" s="166">
        <v>2.0242964816011462E-3</v>
      </c>
      <c r="Q214" s="156"/>
    </row>
    <row r="215" spans="1:17" x14ac:dyDescent="0.25">
      <c r="A215" s="162" t="s">
        <v>188</v>
      </c>
      <c r="B215" s="167">
        <v>7.7013788695065047E-2</v>
      </c>
      <c r="C215" s="165">
        <v>4.1811360379015346E-2</v>
      </c>
      <c r="D215" s="165">
        <v>2.0323301274866014E-2</v>
      </c>
      <c r="E215" s="165">
        <v>1.2994219327772802E-2</v>
      </c>
      <c r="F215" s="165">
        <v>3.0063956664031994E-3</v>
      </c>
      <c r="G215" s="165">
        <v>4.183559821219273E-2</v>
      </c>
      <c r="H215" s="165">
        <v>9.6478823075439365E-3</v>
      </c>
      <c r="I215" s="165">
        <v>7.5452704705551692E-3</v>
      </c>
      <c r="J215" s="164">
        <v>0</v>
      </c>
      <c r="K215" s="164">
        <v>0</v>
      </c>
      <c r="L215" s="165">
        <v>8.4251051839329058E-2</v>
      </c>
      <c r="M215" s="165">
        <v>4.7511661733471558E-2</v>
      </c>
      <c r="N215" s="165">
        <v>3.4709922086979011E-2</v>
      </c>
      <c r="O215" s="165">
        <v>1.3051476647894526E-2</v>
      </c>
      <c r="P215" s="166">
        <v>1.0376360200108325E-2</v>
      </c>
      <c r="Q215" s="156"/>
    </row>
    <row r="216" spans="1:17" x14ac:dyDescent="0.25">
      <c r="A216" s="162" t="s">
        <v>189</v>
      </c>
      <c r="B216" s="167">
        <v>5.047221447269319E-3</v>
      </c>
      <c r="C216" s="165">
        <v>5.5389614187184501E-4</v>
      </c>
      <c r="D216" s="164">
        <v>0</v>
      </c>
      <c r="E216" s="164">
        <v>0</v>
      </c>
      <c r="F216" s="164">
        <v>0</v>
      </c>
      <c r="G216" s="165">
        <v>1.3996610866442211E-3</v>
      </c>
      <c r="H216" s="164">
        <v>0</v>
      </c>
      <c r="I216" s="164">
        <v>0</v>
      </c>
      <c r="J216" s="164">
        <v>0</v>
      </c>
      <c r="K216" s="164">
        <v>0</v>
      </c>
      <c r="L216" s="165">
        <v>6.1016148171661264E-3</v>
      </c>
      <c r="M216" s="165">
        <v>2.1874151939561544E-4</v>
      </c>
      <c r="N216" s="165">
        <v>7.6941266330918039E-4</v>
      </c>
      <c r="O216" s="164">
        <v>0</v>
      </c>
      <c r="P216" s="168">
        <v>0</v>
      </c>
      <c r="Q216" s="156"/>
    </row>
    <row r="217" spans="1:17" x14ac:dyDescent="0.25">
      <c r="A217" s="162" t="s">
        <v>190</v>
      </c>
      <c r="B217" s="167">
        <v>0.49019985219008133</v>
      </c>
      <c r="C217" s="165">
        <v>0.28418073815898731</v>
      </c>
      <c r="D217" s="165">
        <v>0.22310630419127447</v>
      </c>
      <c r="E217" s="165">
        <v>0.12109808892844616</v>
      </c>
      <c r="F217" s="165">
        <v>1.8083806419044526E-2</v>
      </c>
      <c r="G217" s="165">
        <v>0.23644944389661318</v>
      </c>
      <c r="H217" s="165">
        <v>8.454383572332741E-2</v>
      </c>
      <c r="I217" s="165">
        <v>2.3033705537915696E-2</v>
      </c>
      <c r="J217" s="165">
        <v>5.9475951457735503E-3</v>
      </c>
      <c r="K217" s="165">
        <v>1.0313558567611443E-3</v>
      </c>
      <c r="L217" s="165">
        <v>0.5358532503939839</v>
      </c>
      <c r="M217" s="165">
        <v>0.3273703019474643</v>
      </c>
      <c r="N217" s="165">
        <v>0.24915531742099833</v>
      </c>
      <c r="O217" s="165">
        <v>0.19997224614133566</v>
      </c>
      <c r="P217" s="166">
        <v>0.11734151989903832</v>
      </c>
      <c r="Q217" s="156"/>
    </row>
    <row r="218" spans="1:17" x14ac:dyDescent="0.25">
      <c r="A218" s="162" t="s">
        <v>191</v>
      </c>
      <c r="B218" s="167">
        <v>1.0556240960024247E-2</v>
      </c>
      <c r="C218" s="165">
        <v>1.0307948694828612E-3</v>
      </c>
      <c r="D218" s="165">
        <v>7.661521786639765E-4</v>
      </c>
      <c r="E218" s="165">
        <v>2.5170765230995176E-4</v>
      </c>
      <c r="F218" s="165">
        <v>7.9008324101503691E-5</v>
      </c>
      <c r="G218" s="164">
        <v>0</v>
      </c>
      <c r="H218" s="165">
        <v>7.6397921003836444E-4</v>
      </c>
      <c r="I218" s="165">
        <v>2.9682949670833497E-4</v>
      </c>
      <c r="J218" s="164">
        <v>0</v>
      </c>
      <c r="K218" s="164">
        <v>0</v>
      </c>
      <c r="L218" s="165">
        <v>1.4506948690311407E-2</v>
      </c>
      <c r="M218" s="165">
        <v>7.6981592991515657E-4</v>
      </c>
      <c r="N218" s="165">
        <v>1.3058796237142519E-3</v>
      </c>
      <c r="O218" s="165">
        <v>4.1851859469535339E-4</v>
      </c>
      <c r="P218" s="168">
        <v>0</v>
      </c>
      <c r="Q218" s="156"/>
    </row>
    <row r="219" spans="1:17" x14ac:dyDescent="0.25">
      <c r="A219" s="162" t="s">
        <v>192</v>
      </c>
      <c r="B219" s="167">
        <v>9.3237259464484142E-3</v>
      </c>
      <c r="C219" s="165">
        <v>3.8625560171247114E-3</v>
      </c>
      <c r="D219" s="165">
        <v>2.0990278505961298E-3</v>
      </c>
      <c r="E219" s="165">
        <v>1.901829263987805E-3</v>
      </c>
      <c r="F219" s="165">
        <v>2.9931554354014998E-4</v>
      </c>
      <c r="G219" s="165">
        <v>4.9588275274123003E-3</v>
      </c>
      <c r="H219" s="165">
        <v>1.4691173106264155E-3</v>
      </c>
      <c r="I219" s="164">
        <v>0</v>
      </c>
      <c r="J219" s="165">
        <v>8.5439748233861383E-4</v>
      </c>
      <c r="K219" s="164">
        <v>0</v>
      </c>
      <c r="L219" s="165">
        <v>8.7704143765570623E-3</v>
      </c>
      <c r="M219" s="165">
        <v>5.8919244293260415E-3</v>
      </c>
      <c r="N219" s="165">
        <v>2.8977338116580906E-3</v>
      </c>
      <c r="O219" s="165">
        <v>2.2837361085195425E-3</v>
      </c>
      <c r="P219" s="166">
        <v>1.3060135380855351E-3</v>
      </c>
      <c r="Q219" s="156"/>
    </row>
    <row r="220" spans="1:17" x14ac:dyDescent="0.25">
      <c r="A220" s="162" t="s">
        <v>193</v>
      </c>
      <c r="B220" s="167">
        <v>0.17029130336256962</v>
      </c>
      <c r="C220" s="165">
        <v>0.17599305987287595</v>
      </c>
      <c r="D220" s="165">
        <v>0.12837163528338683</v>
      </c>
      <c r="E220" s="165">
        <v>6.2189357451065248E-2</v>
      </c>
      <c r="F220" s="165">
        <v>6.2371993243026513E-3</v>
      </c>
      <c r="G220" s="165">
        <v>9.5164422740719373E-2</v>
      </c>
      <c r="H220" s="165">
        <v>3.5727956077374938E-2</v>
      </c>
      <c r="I220" s="165">
        <v>1.2318838473156752E-2</v>
      </c>
      <c r="J220" s="165">
        <v>5.4719230875887766E-3</v>
      </c>
      <c r="K220" s="164">
        <v>0</v>
      </c>
      <c r="L220" s="165">
        <v>0.15842994635690025</v>
      </c>
      <c r="M220" s="165">
        <v>0.19872630056989055</v>
      </c>
      <c r="N220" s="165">
        <v>0.1539056657472759</v>
      </c>
      <c r="O220" s="165">
        <v>0.13458998781564441</v>
      </c>
      <c r="P220" s="166">
        <v>4.760891797749664E-2</v>
      </c>
      <c r="Q220" s="156"/>
    </row>
    <row r="221" spans="1:17" x14ac:dyDescent="0.25">
      <c r="A221" s="162" t="s">
        <v>194</v>
      </c>
      <c r="B221" s="167">
        <v>8.4930591787522088E-4</v>
      </c>
      <c r="C221" s="164">
        <v>0</v>
      </c>
      <c r="D221" s="164">
        <v>0</v>
      </c>
      <c r="E221" s="165">
        <v>1.4723030423626504E-4</v>
      </c>
      <c r="F221" s="165">
        <v>4.9413955918085688E-4</v>
      </c>
      <c r="G221" s="165">
        <v>5.1768229361053996E-4</v>
      </c>
      <c r="H221" s="164">
        <v>0</v>
      </c>
      <c r="I221" s="164">
        <v>0</v>
      </c>
      <c r="J221" s="164">
        <v>0</v>
      </c>
      <c r="K221" s="165">
        <v>1.6734521440426007E-3</v>
      </c>
      <c r="L221" s="165">
        <v>1.1671614374522002E-3</v>
      </c>
      <c r="M221" s="164">
        <v>0</v>
      </c>
      <c r="N221" s="164">
        <v>0</v>
      </c>
      <c r="O221" s="164">
        <v>0</v>
      </c>
      <c r="P221" s="168">
        <v>0</v>
      </c>
      <c r="Q221" s="156"/>
    </row>
    <row r="222" spans="1:17" x14ac:dyDescent="0.25">
      <c r="A222" s="162" t="s">
        <v>195</v>
      </c>
      <c r="B222" s="167">
        <v>2.4976686030703497E-2</v>
      </c>
      <c r="C222" s="165">
        <v>0.17522921025156099</v>
      </c>
      <c r="D222" s="165">
        <v>0.32585462474268206</v>
      </c>
      <c r="E222" s="165">
        <v>0.51244066741011729</v>
      </c>
      <c r="F222" s="165">
        <v>0.79698800729790686</v>
      </c>
      <c r="G222" s="165">
        <v>0.28587756034766121</v>
      </c>
      <c r="H222" s="165">
        <v>0.50158570979561734</v>
      </c>
      <c r="I222" s="165">
        <v>0.6868283924993881</v>
      </c>
      <c r="J222" s="165">
        <v>0.82647660644442977</v>
      </c>
      <c r="K222" s="165">
        <v>0.88630926759801532</v>
      </c>
      <c r="L222" s="165">
        <v>1.3383576449516189E-2</v>
      </c>
      <c r="M222" s="165">
        <v>0.11263977520894262</v>
      </c>
      <c r="N222" s="165">
        <v>0.22908408135940239</v>
      </c>
      <c r="O222" s="165">
        <v>0.36892195120655391</v>
      </c>
      <c r="P222" s="166">
        <v>0.61894200387021492</v>
      </c>
      <c r="Q222" s="156"/>
    </row>
    <row r="223" spans="1:17" x14ac:dyDescent="0.25">
      <c r="A223" s="162" t="s">
        <v>196</v>
      </c>
      <c r="B223" s="167">
        <v>1.3455675665788437E-3</v>
      </c>
      <c r="C223" s="165">
        <v>8.6185595609978086E-3</v>
      </c>
      <c r="D223" s="165">
        <v>2.0326069675328441E-2</v>
      </c>
      <c r="E223" s="165">
        <v>2.3720127867700423E-2</v>
      </c>
      <c r="F223" s="165">
        <v>7.2427768921804591E-3</v>
      </c>
      <c r="G223" s="165">
        <v>1.2463259723133436E-2</v>
      </c>
      <c r="H223" s="165">
        <v>8.5203875344288752E-3</v>
      </c>
      <c r="I223" s="165">
        <v>1.1420784926610717E-2</v>
      </c>
      <c r="J223" s="165">
        <v>6.8098030602844169E-3</v>
      </c>
      <c r="K223" s="165">
        <v>5.0446515168902206E-3</v>
      </c>
      <c r="L223" s="165">
        <v>7.2764692166292391E-4</v>
      </c>
      <c r="M223" s="165">
        <v>4.1089205006581055E-3</v>
      </c>
      <c r="N223" s="165">
        <v>1.16339108270092E-2</v>
      </c>
      <c r="O223" s="165">
        <v>2.4595806776770229E-2</v>
      </c>
      <c r="P223" s="166">
        <v>2.7546084748473129E-2</v>
      </c>
      <c r="Q223" s="156"/>
    </row>
    <row r="224" spans="1:17" x14ac:dyDescent="0.25">
      <c r="A224" s="162" t="s">
        <v>197</v>
      </c>
      <c r="B224" s="167">
        <v>6.8804277709209744E-2</v>
      </c>
      <c r="C224" s="165">
        <v>8.2247950769949535E-2</v>
      </c>
      <c r="D224" s="165">
        <v>6.4372050115330662E-2</v>
      </c>
      <c r="E224" s="165">
        <v>9.5735942290878076E-2</v>
      </c>
      <c r="F224" s="165">
        <v>8.8406244871873277E-2</v>
      </c>
      <c r="G224" s="165">
        <v>0.1157689496174131</v>
      </c>
      <c r="H224" s="165">
        <v>0.16124420649579491</v>
      </c>
      <c r="I224" s="165">
        <v>0.134427198294547</v>
      </c>
      <c r="J224" s="165">
        <v>7.827206441272179E-2</v>
      </c>
      <c r="K224" s="165">
        <v>7.0411853488525772E-2</v>
      </c>
      <c r="L224" s="165">
        <v>6.6245201057340622E-2</v>
      </c>
      <c r="M224" s="165">
        <v>8.4591282987106137E-2</v>
      </c>
      <c r="N224" s="165">
        <v>7.3073367487140994E-2</v>
      </c>
      <c r="O224" s="165">
        <v>5.4457654827787173E-2</v>
      </c>
      <c r="P224" s="166">
        <v>5.1162474847445412E-2</v>
      </c>
      <c r="Q224" s="156"/>
    </row>
    <row r="225" spans="1:17" x14ac:dyDescent="0.25">
      <c r="A225" s="162" t="s">
        <v>198</v>
      </c>
      <c r="B225" s="167">
        <v>1.1825463263270954E-3</v>
      </c>
      <c r="C225" s="165">
        <v>4.5647667363859831E-3</v>
      </c>
      <c r="D225" s="165">
        <v>1.0338893545490231E-2</v>
      </c>
      <c r="E225" s="165">
        <v>1.7392376014836813E-2</v>
      </c>
      <c r="F225" s="165">
        <v>3.1315036043700763E-2</v>
      </c>
      <c r="G225" s="165">
        <v>1.5035625189067313E-2</v>
      </c>
      <c r="H225" s="165">
        <v>2.6467824608122865E-2</v>
      </c>
      <c r="I225" s="165">
        <v>3.8025724561087486E-2</v>
      </c>
      <c r="J225" s="165">
        <v>3.8935991868147411E-2</v>
      </c>
      <c r="K225" s="165">
        <v>2.3270687444569792E-2</v>
      </c>
      <c r="L225" s="165">
        <v>3.8515622983948338E-4</v>
      </c>
      <c r="M225" s="165">
        <v>3.8001322860482297E-3</v>
      </c>
      <c r="N225" s="165">
        <v>5.8609989720090037E-3</v>
      </c>
      <c r="O225" s="165">
        <v>1.0489076497959961E-2</v>
      </c>
      <c r="P225" s="166">
        <v>1.4651934778121203E-2</v>
      </c>
      <c r="Q225" s="156"/>
    </row>
    <row r="226" spans="1:17" x14ac:dyDescent="0.25">
      <c r="A226" s="162" t="s">
        <v>199</v>
      </c>
      <c r="B226" s="167">
        <v>0.13380857215285655</v>
      </c>
      <c r="C226" s="165">
        <v>0.22088516953440851</v>
      </c>
      <c r="D226" s="165">
        <v>0.20444194114238198</v>
      </c>
      <c r="E226" s="165">
        <v>0.14956601505521691</v>
      </c>
      <c r="F226" s="165">
        <v>4.6937482708986462E-2</v>
      </c>
      <c r="G226" s="165">
        <v>0.18744209335308154</v>
      </c>
      <c r="H226" s="165">
        <v>0.16467326224423279</v>
      </c>
      <c r="I226" s="165">
        <v>8.6103255740030873E-2</v>
      </c>
      <c r="J226" s="165">
        <v>3.723161849871516E-2</v>
      </c>
      <c r="K226" s="165">
        <v>1.0312711543431193E-2</v>
      </c>
      <c r="L226" s="165">
        <v>0.10110670692805256</v>
      </c>
      <c r="M226" s="165">
        <v>0.21354175500459346</v>
      </c>
      <c r="N226" s="165">
        <v>0.23760371000050301</v>
      </c>
      <c r="O226" s="165">
        <v>0.1912195453828395</v>
      </c>
      <c r="P226" s="166">
        <v>0.1100344488169194</v>
      </c>
      <c r="Q226" s="156"/>
    </row>
    <row r="227" spans="1:17" x14ac:dyDescent="0.25">
      <c r="A227" s="162" t="s">
        <v>200</v>
      </c>
      <c r="B227" s="163">
        <v>0</v>
      </c>
      <c r="C227" s="164">
        <v>0</v>
      </c>
      <c r="D227" s="164">
        <v>0</v>
      </c>
      <c r="E227" s="165">
        <v>1.5984598498475051E-3</v>
      </c>
      <c r="F227" s="165">
        <v>9.1058734877933389E-4</v>
      </c>
      <c r="G227" s="164">
        <v>0</v>
      </c>
      <c r="H227" s="165">
        <v>3.9676567337096702E-3</v>
      </c>
      <c r="I227" s="164">
        <v>0</v>
      </c>
      <c r="J227" s="164">
        <v>0</v>
      </c>
      <c r="K227" s="165">
        <v>1.9460204077653271E-3</v>
      </c>
      <c r="L227" s="164">
        <v>0</v>
      </c>
      <c r="M227" s="164">
        <v>0</v>
      </c>
      <c r="N227" s="164">
        <v>0</v>
      </c>
      <c r="O227" s="164">
        <v>0</v>
      </c>
      <c r="P227" s="166">
        <v>1.0302413240971401E-3</v>
      </c>
      <c r="Q227" s="156"/>
    </row>
    <row r="228" spans="1:17" x14ac:dyDescent="0.25">
      <c r="A228" s="162" t="s">
        <v>201</v>
      </c>
      <c r="B228" s="167">
        <v>6.6009116949909364E-3</v>
      </c>
      <c r="C228" s="165">
        <v>1.0219377073396538E-3</v>
      </c>
      <c r="D228" s="164">
        <v>0</v>
      </c>
      <c r="E228" s="165">
        <v>9.6397858358276099E-4</v>
      </c>
      <c r="F228" s="164">
        <v>0</v>
      </c>
      <c r="G228" s="165">
        <v>3.086876012451268E-3</v>
      </c>
      <c r="H228" s="165">
        <v>1.3881819591833543E-3</v>
      </c>
      <c r="I228" s="164">
        <v>0</v>
      </c>
      <c r="J228" s="164">
        <v>0</v>
      </c>
      <c r="K228" s="164">
        <v>0</v>
      </c>
      <c r="L228" s="165">
        <v>9.0713245018887619E-3</v>
      </c>
      <c r="M228" s="165">
        <v>8.2938788318763881E-4</v>
      </c>
      <c r="N228" s="164">
        <v>0</v>
      </c>
      <c r="O228" s="164">
        <v>0</v>
      </c>
      <c r="P228" s="168">
        <v>0</v>
      </c>
      <c r="Q228" s="156"/>
    </row>
    <row r="229" spans="1:17" x14ac:dyDescent="0.25">
      <c r="A229" s="162" t="s">
        <v>202</v>
      </c>
      <c r="B229" s="167">
        <v>0.47293195581482639</v>
      </c>
      <c r="C229" s="165">
        <v>0.45459905094670988</v>
      </c>
      <c r="D229" s="165">
        <v>0.44763961560460785</v>
      </c>
      <c r="E229" s="165">
        <v>0.42765198656735054</v>
      </c>
      <c r="F229" s="165">
        <v>0.28581889241382591</v>
      </c>
      <c r="G229" s="165">
        <v>0.42191031105907778</v>
      </c>
      <c r="H229" s="165">
        <v>0.34993280761750989</v>
      </c>
      <c r="I229" s="165">
        <v>0.28773709498303224</v>
      </c>
      <c r="J229" s="165">
        <v>0.24334044564123627</v>
      </c>
      <c r="K229" s="165">
        <v>0.26390479943095818</v>
      </c>
      <c r="L229" s="165">
        <v>0.46274421921556474</v>
      </c>
      <c r="M229" s="165">
        <v>0.45817133847865238</v>
      </c>
      <c r="N229" s="165">
        <v>0.45771444357028557</v>
      </c>
      <c r="O229" s="165">
        <v>0.45836208072379359</v>
      </c>
      <c r="P229" s="166">
        <v>0.45785219879001637</v>
      </c>
      <c r="Q229" s="156"/>
    </row>
    <row r="230" spans="1:17" x14ac:dyDescent="0.25">
      <c r="A230" s="162" t="s">
        <v>42</v>
      </c>
      <c r="B230" s="167">
        <v>0.95172963887161022</v>
      </c>
      <c r="C230" s="165">
        <v>0.9288101716966829</v>
      </c>
      <c r="D230" s="165">
        <v>0.86432233589958651</v>
      </c>
      <c r="E230" s="165">
        <v>0.56447364934017963</v>
      </c>
      <c r="F230" s="165">
        <v>0.16600679992129999</v>
      </c>
      <c r="G230" s="165">
        <v>0.49667609940585439</v>
      </c>
      <c r="H230" s="165">
        <v>0.24996773924148818</v>
      </c>
      <c r="I230" s="165">
        <v>0.17603246154834662</v>
      </c>
      <c r="J230" s="165">
        <v>0.1189883705486353</v>
      </c>
      <c r="K230" s="165">
        <v>0.12843136284353429</v>
      </c>
      <c r="L230" s="165">
        <v>0.9479146127548943</v>
      </c>
      <c r="M230" s="165">
        <v>0.9484242122028661</v>
      </c>
      <c r="N230" s="165">
        <v>0.92159188971695183</v>
      </c>
      <c r="O230" s="165">
        <v>0.89854091219952215</v>
      </c>
      <c r="P230" s="166">
        <v>0.66011160808724434</v>
      </c>
      <c r="Q230" s="156"/>
    </row>
    <row r="231" spans="1:17" x14ac:dyDescent="0.25">
      <c r="A231" s="162" t="s">
        <v>43</v>
      </c>
      <c r="B231" s="163">
        <v>2.6889883556639291</v>
      </c>
      <c r="C231" s="164">
        <v>2.3081015140694228</v>
      </c>
      <c r="D231" s="164">
        <v>2.2203843069699341</v>
      </c>
      <c r="E231" s="164">
        <v>2.0709546006205386</v>
      </c>
      <c r="F231" s="164">
        <v>1.7737564313134626</v>
      </c>
      <c r="G231" s="164">
        <v>2.4075922170407433</v>
      </c>
      <c r="H231" s="164">
        <v>2.0320469332750135</v>
      </c>
      <c r="I231" s="164">
        <v>2.0167328650974472</v>
      </c>
      <c r="J231" s="164">
        <v>1.7943684977500767</v>
      </c>
      <c r="K231" s="164">
        <v>1.5332496273451428</v>
      </c>
      <c r="L231" s="164">
        <v>2.7592291394997805</v>
      </c>
      <c r="M231" s="164">
        <v>2.4125510425419772</v>
      </c>
      <c r="N231" s="164">
        <v>2.1901938194459296</v>
      </c>
      <c r="O231" s="164">
        <v>2.2186679732596652</v>
      </c>
      <c r="P231" s="168">
        <v>1.9479127821760858</v>
      </c>
      <c r="Q231" s="156"/>
    </row>
    <row r="232" spans="1:17" x14ac:dyDescent="0.25">
      <c r="A232" s="162" t="s">
        <v>205</v>
      </c>
      <c r="B232" s="167">
        <v>0.22478583140181915</v>
      </c>
      <c r="C232" s="165">
        <v>0.21826246025911741</v>
      </c>
      <c r="D232" s="165">
        <v>0.25672810519189276</v>
      </c>
      <c r="E232" s="165">
        <v>0.14762263395957706</v>
      </c>
      <c r="F232" s="165">
        <v>1.4950415637405073E-2</v>
      </c>
      <c r="G232" s="165">
        <v>8.3257147234805054E-2</v>
      </c>
      <c r="H232" s="165">
        <v>2.8937496256441809E-2</v>
      </c>
      <c r="I232" s="165">
        <v>1.6176375588407281E-2</v>
      </c>
      <c r="J232" s="165">
        <v>1.0081721428767704E-2</v>
      </c>
      <c r="K232" s="165">
        <v>8.854449617716512E-3</v>
      </c>
      <c r="L232" s="165">
        <v>0.22820898108512808</v>
      </c>
      <c r="M232" s="165">
        <v>0.21409065244033443</v>
      </c>
      <c r="N232" s="165">
        <v>0.24379677522435214</v>
      </c>
      <c r="O232" s="165">
        <v>0.2782727341090086</v>
      </c>
      <c r="P232" s="166">
        <v>0.18024895628631635</v>
      </c>
      <c r="Q232" s="156"/>
    </row>
    <row r="233" spans="1:17" x14ac:dyDescent="0.25">
      <c r="A233" s="162" t="s">
        <v>206</v>
      </c>
      <c r="B233" s="167">
        <v>5.2869888348095355E-2</v>
      </c>
      <c r="C233" s="165">
        <v>4.4275580700111512E-2</v>
      </c>
      <c r="D233" s="165">
        <v>6.1016017551362108E-2</v>
      </c>
      <c r="E233" s="165">
        <v>5.3636929708484729E-2</v>
      </c>
      <c r="F233" s="165">
        <v>6.5972318264210126E-3</v>
      </c>
      <c r="G233" s="165">
        <v>1.7220149629984687E-2</v>
      </c>
      <c r="H233" s="165">
        <v>7.6957958321209365E-3</v>
      </c>
      <c r="I233" s="165">
        <v>5.244315492786698E-3</v>
      </c>
      <c r="J233" s="165">
        <v>5.2240421415842174E-3</v>
      </c>
      <c r="K233" s="165">
        <v>3.4076214125979389E-3</v>
      </c>
      <c r="L233" s="165">
        <v>5.7588351845492942E-2</v>
      </c>
      <c r="M233" s="165">
        <v>4.1560297816912485E-2</v>
      </c>
      <c r="N233" s="165">
        <v>4.5493684851526356E-2</v>
      </c>
      <c r="O233" s="165">
        <v>7.3926188423786648E-2</v>
      </c>
      <c r="P233" s="166">
        <v>7.2239317335275915E-2</v>
      </c>
      <c r="Q233" s="156"/>
    </row>
    <row r="234" spans="1:17" x14ac:dyDescent="0.25">
      <c r="A234" s="162" t="s">
        <v>207</v>
      </c>
      <c r="B234" s="167">
        <v>6.0827097904682791E-2</v>
      </c>
      <c r="C234" s="165">
        <v>4.7657605006209434E-2</v>
      </c>
      <c r="D234" s="165">
        <v>5.9811694256801724E-2</v>
      </c>
      <c r="E234" s="165">
        <v>4.608463011415781E-2</v>
      </c>
      <c r="F234" s="165">
        <v>6.3987991545280121E-3</v>
      </c>
      <c r="G234" s="165">
        <v>6.8196870944465639E-3</v>
      </c>
      <c r="H234" s="165">
        <v>8.1096957625477351E-3</v>
      </c>
      <c r="I234" s="165">
        <v>4.7986242612105389E-3</v>
      </c>
      <c r="J234" s="165">
        <v>6.2383508270046619E-3</v>
      </c>
      <c r="K234" s="165">
        <v>1.6130908873278015E-3</v>
      </c>
      <c r="L234" s="165">
        <v>6.5270577892852247E-2</v>
      </c>
      <c r="M234" s="165">
        <v>4.3274665745465291E-2</v>
      </c>
      <c r="N234" s="165">
        <v>5.6183039286419621E-2</v>
      </c>
      <c r="O234" s="165">
        <v>7.1138917490997947E-2</v>
      </c>
      <c r="P234" s="166">
        <v>6.2769528535701891E-2</v>
      </c>
      <c r="Q234" s="156"/>
    </row>
    <row r="235" spans="1:17" x14ac:dyDescent="0.25">
      <c r="A235" s="162" t="s">
        <v>208</v>
      </c>
      <c r="B235" s="167">
        <v>0.16184088679134506</v>
      </c>
      <c r="C235" s="165">
        <v>0.2069857454923989</v>
      </c>
      <c r="D235" s="165">
        <v>0.19355094266536665</v>
      </c>
      <c r="E235" s="165">
        <v>0.1086310384925791</v>
      </c>
      <c r="F235" s="165">
        <v>1.4768782351705685E-2</v>
      </c>
      <c r="G235" s="165">
        <v>8.9389640356356687E-2</v>
      </c>
      <c r="H235" s="165">
        <v>1.9090477511474416E-2</v>
      </c>
      <c r="I235" s="165">
        <v>1.3136849894562668E-2</v>
      </c>
      <c r="J235" s="165">
        <v>9.2297263465122761E-3</v>
      </c>
      <c r="K235" s="165">
        <v>1.0241391911384566E-2</v>
      </c>
      <c r="L235" s="165">
        <v>0.15355326843263112</v>
      </c>
      <c r="M235" s="165">
        <v>0.19311274364543268</v>
      </c>
      <c r="N235" s="165">
        <v>0.22139268966371992</v>
      </c>
      <c r="O235" s="165">
        <v>0.19423929531672368</v>
      </c>
      <c r="P235" s="166">
        <v>0.13730634711482365</v>
      </c>
      <c r="Q235" s="156"/>
    </row>
    <row r="236" spans="1:17" x14ac:dyDescent="0.25">
      <c r="A236" s="162" t="s">
        <v>209</v>
      </c>
      <c r="B236" s="167">
        <v>2.0324250616193969E-2</v>
      </c>
      <c r="C236" s="165">
        <v>2.4316905564009908E-2</v>
      </c>
      <c r="D236" s="165">
        <v>3.2880955249147678E-2</v>
      </c>
      <c r="E236" s="165">
        <v>2.2697525096988254E-2</v>
      </c>
      <c r="F236" s="165">
        <v>4.228575400665532E-3</v>
      </c>
      <c r="G236" s="165">
        <v>3.0490023139872441E-3</v>
      </c>
      <c r="H236" s="164">
        <v>0</v>
      </c>
      <c r="I236" s="165">
        <v>4.0262348282758135E-3</v>
      </c>
      <c r="J236" s="165">
        <v>3.010953711596388E-3</v>
      </c>
      <c r="K236" s="165">
        <v>3.9284226608464956E-3</v>
      </c>
      <c r="L236" s="165">
        <v>1.7864201657710941E-2</v>
      </c>
      <c r="M236" s="165">
        <v>2.3826609563136696E-2</v>
      </c>
      <c r="N236" s="165">
        <v>3.2282420684329745E-2</v>
      </c>
      <c r="O236" s="165">
        <v>3.4708556035696045E-2</v>
      </c>
      <c r="P236" s="166">
        <v>3.2535143612001723E-2</v>
      </c>
      <c r="Q236" s="156"/>
    </row>
    <row r="237" spans="1:17" x14ac:dyDescent="0.25">
      <c r="A237" s="162" t="s">
        <v>210</v>
      </c>
      <c r="B237" s="167">
        <v>3.7678795657334375E-2</v>
      </c>
      <c r="C237" s="165">
        <v>2.2591141916101589E-2</v>
      </c>
      <c r="D237" s="165">
        <v>3.2668102937072806E-2</v>
      </c>
      <c r="E237" s="165">
        <v>1.7137540969500448E-2</v>
      </c>
      <c r="F237" s="165">
        <v>4.3025108792540375E-3</v>
      </c>
      <c r="G237" s="165">
        <v>4.4057230260719747E-3</v>
      </c>
      <c r="H237" s="165">
        <v>4.3963709410009023E-3</v>
      </c>
      <c r="I237" s="165">
        <v>1.7434518642708498E-3</v>
      </c>
      <c r="J237" s="165">
        <v>8.0833288197092559E-4</v>
      </c>
      <c r="K237" s="165">
        <v>1.4931173628724072E-3</v>
      </c>
      <c r="L237" s="165">
        <v>4.5977473934386295E-2</v>
      </c>
      <c r="M237" s="165">
        <v>2.1573126351056696E-2</v>
      </c>
      <c r="N237" s="165">
        <v>2.1036582896339931E-2</v>
      </c>
      <c r="O237" s="165">
        <v>4.0643463000049264E-2</v>
      </c>
      <c r="P237" s="166">
        <v>2.632431131214856E-2</v>
      </c>
      <c r="Q237" s="156"/>
    </row>
    <row r="238" spans="1:17" x14ac:dyDescent="0.25">
      <c r="A238" s="162" t="s">
        <v>211</v>
      </c>
      <c r="B238" s="167">
        <v>1.1797028695763078E-2</v>
      </c>
      <c r="C238" s="165">
        <v>1.3488120497033712E-2</v>
      </c>
      <c r="D238" s="165">
        <v>6.116178267373075E-3</v>
      </c>
      <c r="E238" s="165">
        <v>3.8182023766932674E-3</v>
      </c>
      <c r="F238" s="165">
        <v>2.5722152074604088E-3</v>
      </c>
      <c r="G238" s="165">
        <v>4.3873316073371965E-3</v>
      </c>
      <c r="H238" s="165">
        <v>4.026886710862496E-3</v>
      </c>
      <c r="I238" s="165">
        <v>3.7846924517830006E-4</v>
      </c>
      <c r="J238" s="165">
        <v>4.9998030442508477E-4</v>
      </c>
      <c r="K238" s="165">
        <v>4.6536635867279299E-3</v>
      </c>
      <c r="L238" s="165">
        <v>1.4602274900503143E-2</v>
      </c>
      <c r="M238" s="165">
        <v>1.2105596667446353E-2</v>
      </c>
      <c r="N238" s="165">
        <v>9.6441551565977866E-3</v>
      </c>
      <c r="O238" s="165">
        <v>5.439106342068907E-3</v>
      </c>
      <c r="P238" s="166">
        <v>5.0372209912508265E-3</v>
      </c>
      <c r="Q238" s="156"/>
    </row>
    <row r="239" spans="1:17" x14ac:dyDescent="0.25">
      <c r="A239" s="162" t="s">
        <v>212</v>
      </c>
      <c r="B239" s="163">
        <v>0</v>
      </c>
      <c r="C239" s="164">
        <v>0</v>
      </c>
      <c r="D239" s="165">
        <v>5.2072972628513852E-4</v>
      </c>
      <c r="E239" s="165">
        <v>1.1085671587804994E-3</v>
      </c>
      <c r="F239" s="165">
        <v>2.4709453012063403E-4</v>
      </c>
      <c r="G239" s="164">
        <v>0</v>
      </c>
      <c r="H239" s="164">
        <v>0</v>
      </c>
      <c r="I239" s="164">
        <v>0</v>
      </c>
      <c r="J239" s="164">
        <v>0</v>
      </c>
      <c r="K239" s="164">
        <v>0</v>
      </c>
      <c r="L239" s="164">
        <v>0</v>
      </c>
      <c r="M239" s="164">
        <v>0</v>
      </c>
      <c r="N239" s="164">
        <v>0</v>
      </c>
      <c r="O239" s="165">
        <v>1.2061071648963254E-3</v>
      </c>
      <c r="P239" s="166">
        <v>1.6165739011507279E-3</v>
      </c>
      <c r="Q239" s="156"/>
    </row>
    <row r="240" spans="1:17" x14ac:dyDescent="0.25">
      <c r="A240" s="162" t="s">
        <v>213</v>
      </c>
      <c r="B240" s="167">
        <v>1.1252309710393356E-3</v>
      </c>
      <c r="C240" s="164">
        <v>0</v>
      </c>
      <c r="D240" s="164">
        <v>0</v>
      </c>
      <c r="E240" s="165">
        <v>4.7034322578685202E-4</v>
      </c>
      <c r="F240" s="165">
        <v>2.812734201982549E-4</v>
      </c>
      <c r="G240" s="164">
        <v>0</v>
      </c>
      <c r="H240" s="165">
        <v>4.6691480691573174E-4</v>
      </c>
      <c r="I240" s="164">
        <v>0</v>
      </c>
      <c r="J240" s="165">
        <v>5.88081642444339E-4</v>
      </c>
      <c r="K240" s="164">
        <v>0</v>
      </c>
      <c r="L240" s="165">
        <v>7.0628123973479561E-4</v>
      </c>
      <c r="M240" s="165">
        <v>8.4526754015203586E-4</v>
      </c>
      <c r="N240" s="164">
        <v>0</v>
      </c>
      <c r="O240" s="164">
        <v>0</v>
      </c>
      <c r="P240" s="166">
        <v>6.6976706856901682E-4</v>
      </c>
      <c r="Q240" s="156"/>
    </row>
    <row r="241" spans="1:17" x14ac:dyDescent="0.25">
      <c r="A241" s="162" t="s">
        <v>214</v>
      </c>
      <c r="B241" s="167">
        <v>0.32748162113342477</v>
      </c>
      <c r="C241" s="165">
        <v>0.27474155976453885</v>
      </c>
      <c r="D241" s="165">
        <v>0.22778005171504284</v>
      </c>
      <c r="E241" s="165">
        <v>0.12576170605034828</v>
      </c>
      <c r="F241" s="165">
        <v>3.7460068446227776E-2</v>
      </c>
      <c r="G241" s="165">
        <v>0.13280895003647117</v>
      </c>
      <c r="H241" s="165">
        <v>6.8055917484498102E-2</v>
      </c>
      <c r="I241" s="165">
        <v>4.6992506762674878E-2</v>
      </c>
      <c r="J241" s="165">
        <v>3.466125359255539E-2</v>
      </c>
      <c r="K241" s="165">
        <v>1.5850691902779594E-2</v>
      </c>
      <c r="L241" s="165">
        <v>0.33110714864831109</v>
      </c>
      <c r="M241" s="165">
        <v>0.30982251583614201</v>
      </c>
      <c r="N241" s="165">
        <v>0.24890878778577011</v>
      </c>
      <c r="O241" s="165">
        <v>0.23731233140660499</v>
      </c>
      <c r="P241" s="166">
        <v>0.13489516095340129</v>
      </c>
      <c r="Q241" s="156"/>
    </row>
    <row r="242" spans="1:17" x14ac:dyDescent="0.25">
      <c r="A242" s="162" t="s">
        <v>215</v>
      </c>
      <c r="B242" s="167">
        <v>0.16639791132004952</v>
      </c>
      <c r="C242" s="165">
        <v>0.2001450021091834</v>
      </c>
      <c r="D242" s="165">
        <v>0.19156478510004224</v>
      </c>
      <c r="E242" s="165">
        <v>0.10749745554156261</v>
      </c>
      <c r="F242" s="165">
        <v>1.5684910345493006E-2</v>
      </c>
      <c r="G242" s="165">
        <v>6.4574688620080381E-2</v>
      </c>
      <c r="H242" s="165">
        <v>3.1243764339651904E-2</v>
      </c>
      <c r="I242" s="165">
        <v>2.2226142290321865E-2</v>
      </c>
      <c r="J242" s="165">
        <v>1.1878046082364646E-2</v>
      </c>
      <c r="K242" s="165">
        <v>4.2168990974543671E-3</v>
      </c>
      <c r="L242" s="165">
        <v>0.15556598357481186</v>
      </c>
      <c r="M242" s="165">
        <v>0.19741303167464991</v>
      </c>
      <c r="N242" s="165">
        <v>0.21629225974666574</v>
      </c>
      <c r="O242" s="165">
        <v>0.1964598139827714</v>
      </c>
      <c r="P242" s="166">
        <v>0.13075354944157547</v>
      </c>
      <c r="Q242" s="156"/>
    </row>
    <row r="243" spans="1:17" x14ac:dyDescent="0.25">
      <c r="A243" s="162" t="s">
        <v>216</v>
      </c>
      <c r="B243" s="167">
        <v>0.13081552404746777</v>
      </c>
      <c r="C243" s="165">
        <v>0.15746406086857292</v>
      </c>
      <c r="D243" s="165">
        <v>0.2062373126370752</v>
      </c>
      <c r="E243" s="165">
        <v>0.13681712270840399</v>
      </c>
      <c r="F243" s="165">
        <v>1.7036152081373813E-2</v>
      </c>
      <c r="G243" s="165">
        <v>4.0498113583118271E-2</v>
      </c>
      <c r="H243" s="165">
        <v>2.4345445731023995E-2</v>
      </c>
      <c r="I243" s="165">
        <v>1.428569658958501E-2</v>
      </c>
      <c r="J243" s="165">
        <v>1.1072979917071258E-2</v>
      </c>
      <c r="K243" s="165">
        <v>6.1172047082882122E-3</v>
      </c>
      <c r="L243" s="165">
        <v>0.13152226048577564</v>
      </c>
      <c r="M243" s="165">
        <v>0.137019206223741</v>
      </c>
      <c r="N243" s="165">
        <v>0.19509997161157241</v>
      </c>
      <c r="O243" s="165">
        <v>0.22526083812165726</v>
      </c>
      <c r="P243" s="166">
        <v>0.18190783559765014</v>
      </c>
      <c r="Q243" s="156"/>
    </row>
    <row r="244" spans="1:17" x14ac:dyDescent="0.25">
      <c r="A244" s="162" t="s">
        <v>217</v>
      </c>
      <c r="B244" s="167">
        <v>0.24580644740822336</v>
      </c>
      <c r="C244" s="165">
        <v>0.22819850846299994</v>
      </c>
      <c r="D244" s="165">
        <v>0.19742580382622613</v>
      </c>
      <c r="E244" s="165">
        <v>0.11376177312263124</v>
      </c>
      <c r="F244" s="165">
        <v>5.2048871310819922E-2</v>
      </c>
      <c r="G244" s="165">
        <v>0.10921325350273758</v>
      </c>
      <c r="H244" s="165">
        <v>5.8964528598258799E-2</v>
      </c>
      <c r="I244" s="165">
        <v>6.6264749009258328E-2</v>
      </c>
      <c r="J244" s="165">
        <v>4.8962118053272698E-2</v>
      </c>
      <c r="K244" s="165">
        <v>4.1873832458291599E-2</v>
      </c>
      <c r="L244" s="165">
        <v>0.23364015683255857</v>
      </c>
      <c r="M244" s="165">
        <v>0.2693921527540078</v>
      </c>
      <c r="N244" s="165">
        <v>0.20841856348198948</v>
      </c>
      <c r="O244" s="165">
        <v>0.20494180927288472</v>
      </c>
      <c r="P244" s="166">
        <v>0.11976380905617554</v>
      </c>
      <c r="Q244" s="156"/>
    </row>
    <row r="245" spans="1:17" x14ac:dyDescent="0.25">
      <c r="A245" s="162" t="s">
        <v>218</v>
      </c>
      <c r="B245" s="167">
        <v>0.11722581255147461</v>
      </c>
      <c r="C245" s="165">
        <v>0.15248189009191374</v>
      </c>
      <c r="D245" s="165">
        <v>0.14679406700625261</v>
      </c>
      <c r="E245" s="165">
        <v>9.4647136144268243E-2</v>
      </c>
      <c r="F245" s="165">
        <v>2.6722521320382372E-2</v>
      </c>
      <c r="G245" s="165">
        <v>5.2791514594358324E-2</v>
      </c>
      <c r="H245" s="165">
        <v>2.719769198155993E-2</v>
      </c>
      <c r="I245" s="165">
        <v>3.1882984664331024E-2</v>
      </c>
      <c r="J245" s="165">
        <v>2.1396514178749982E-2</v>
      </c>
      <c r="K245" s="165">
        <v>1.6970876479387307E-2</v>
      </c>
      <c r="L245" s="165">
        <v>0.11593322217262095</v>
      </c>
      <c r="M245" s="165">
        <v>0.13533491505802006</v>
      </c>
      <c r="N245" s="165">
        <v>0.1603783322119349</v>
      </c>
      <c r="O245" s="165">
        <v>0.1556604844956094</v>
      </c>
      <c r="P245" s="166">
        <v>0.12467356755054798</v>
      </c>
      <c r="Q245" s="156"/>
    </row>
    <row r="246" spans="1:17" x14ac:dyDescent="0.25">
      <c r="A246" s="162" t="s">
        <v>219</v>
      </c>
      <c r="B246" s="167">
        <v>9.3303695024316485E-2</v>
      </c>
      <c r="C246" s="165">
        <v>0.12281059375670965</v>
      </c>
      <c r="D246" s="165">
        <v>0.16712605709947351</v>
      </c>
      <c r="E246" s="165">
        <v>0.12640327562721004</v>
      </c>
      <c r="F246" s="165">
        <v>2.1981503994776993E-2</v>
      </c>
      <c r="G246" s="165">
        <v>3.3229697610189436E-2</v>
      </c>
      <c r="H246" s="165">
        <v>2.2943724619303062E-2</v>
      </c>
      <c r="I246" s="165">
        <v>1.4089278099803648E-2</v>
      </c>
      <c r="J246" s="165">
        <v>1.9519249065909332E-2</v>
      </c>
      <c r="K246" s="165">
        <v>1.3577243710340071E-2</v>
      </c>
      <c r="L246" s="165">
        <v>9.4454648351094739E-2</v>
      </c>
      <c r="M246" s="165">
        <v>0.10535650825994779</v>
      </c>
      <c r="N246" s="165">
        <v>0.14719289449606976</v>
      </c>
      <c r="O246" s="165">
        <v>0.19029429737610196</v>
      </c>
      <c r="P246" s="166">
        <v>0.16891436592309339</v>
      </c>
      <c r="Q246" s="156"/>
    </row>
    <row r="247" spans="1:17" x14ac:dyDescent="0.25">
      <c r="A247" s="162" t="s">
        <v>220</v>
      </c>
      <c r="B247" s="167">
        <v>9.0528441067323759E-2</v>
      </c>
      <c r="C247" s="165">
        <v>8.4113906101245819E-2</v>
      </c>
      <c r="D247" s="165">
        <v>6.9573151434290353E-2</v>
      </c>
      <c r="E247" s="165">
        <v>3.2216561234055287E-2</v>
      </c>
      <c r="F247" s="165">
        <v>6.741962216320555E-3</v>
      </c>
      <c r="G247" s="165">
        <v>2.9346439379950962E-2</v>
      </c>
      <c r="H247" s="165">
        <v>1.7655736557921377E-2</v>
      </c>
      <c r="I247" s="165">
        <v>4.2504861133313178E-3</v>
      </c>
      <c r="J247" s="165">
        <v>3.7088540940387834E-3</v>
      </c>
      <c r="K247" s="165">
        <v>5.127418719946905E-3</v>
      </c>
      <c r="L247" s="165">
        <v>8.6180533671070009E-2</v>
      </c>
      <c r="M247" s="165">
        <v>0.10309140521985388</v>
      </c>
      <c r="N247" s="165">
        <v>7.519827274492201E-2</v>
      </c>
      <c r="O247" s="165">
        <v>6.9325811652725028E-2</v>
      </c>
      <c r="P247" s="166">
        <v>3.5832723792922981E-2</v>
      </c>
      <c r="Q247" s="156"/>
    </row>
    <row r="248" spans="1:17" x14ac:dyDescent="0.25">
      <c r="A248" s="162" t="s">
        <v>221</v>
      </c>
      <c r="B248" s="167">
        <v>1.3829455732180298E-2</v>
      </c>
      <c r="C248" s="165">
        <v>2.2121270581402206E-2</v>
      </c>
      <c r="D248" s="165">
        <v>1.969875843873084E-2</v>
      </c>
      <c r="E248" s="165">
        <v>1.2710407572630218E-2</v>
      </c>
      <c r="F248" s="165">
        <v>3.4961035780173952E-3</v>
      </c>
      <c r="G248" s="165">
        <v>4.0383110905074021E-3</v>
      </c>
      <c r="H248" s="165">
        <v>3.138174793956804E-3</v>
      </c>
      <c r="I248" s="165">
        <v>7.2527292167260948E-3</v>
      </c>
      <c r="J248" s="165">
        <v>3.2058028864399117E-3</v>
      </c>
      <c r="K248" s="164">
        <v>0</v>
      </c>
      <c r="L248" s="165">
        <v>1.4249551755043445E-2</v>
      </c>
      <c r="M248" s="165">
        <v>2.1990558795617753E-2</v>
      </c>
      <c r="N248" s="165">
        <v>1.8744220541802116E-2</v>
      </c>
      <c r="O248" s="165">
        <v>2.1678021485449953E-2</v>
      </c>
      <c r="P248" s="166">
        <v>1.6876777827080715E-2</v>
      </c>
      <c r="Q248" s="156"/>
    </row>
    <row r="249" spans="1:17" x14ac:dyDescent="0.25">
      <c r="A249" s="162" t="s">
        <v>222</v>
      </c>
      <c r="B249" s="167">
        <v>2.3661266904033418E-3</v>
      </c>
      <c r="C249" s="165">
        <v>6.3127687613710598E-3</v>
      </c>
      <c r="D249" s="165">
        <v>7.3584478503103505E-3</v>
      </c>
      <c r="E249" s="165">
        <v>1.0487398732000745E-2</v>
      </c>
      <c r="F249" s="165">
        <v>2.8515184275581446E-3</v>
      </c>
      <c r="G249" s="165">
        <v>5.674108879189432E-3</v>
      </c>
      <c r="H249" s="165">
        <v>2.371497249017617E-3</v>
      </c>
      <c r="I249" s="165">
        <v>6.0002338533383958E-4</v>
      </c>
      <c r="J249" s="165">
        <v>2.8733210319851376E-4</v>
      </c>
      <c r="K249" s="165">
        <v>7.5030068525099134E-4</v>
      </c>
      <c r="L249" s="165">
        <v>1.7653104539742759E-3</v>
      </c>
      <c r="M249" s="165">
        <v>5.7801422648195537E-3</v>
      </c>
      <c r="N249" s="165">
        <v>4.894905020987099E-3</v>
      </c>
      <c r="O249" s="165">
        <v>9.1747037035738426E-3</v>
      </c>
      <c r="P249" s="166">
        <v>1.659831989203666E-2</v>
      </c>
      <c r="Q249" s="156"/>
    </row>
    <row r="250" spans="1:17" x14ac:dyDescent="0.25">
      <c r="A250" s="162" t="s">
        <v>223</v>
      </c>
      <c r="B250" s="167">
        <v>0.32927963462724469</v>
      </c>
      <c r="C250" s="165">
        <v>0.23781847825804112</v>
      </c>
      <c r="D250" s="165">
        <v>0.19688241399399756</v>
      </c>
      <c r="E250" s="165">
        <v>0.14068625350920302</v>
      </c>
      <c r="F250" s="165">
        <v>0.11386294360201978</v>
      </c>
      <c r="G250" s="165">
        <v>0.20114477807592029</v>
      </c>
      <c r="H250" s="165">
        <v>0.12157812615194299</v>
      </c>
      <c r="I250" s="165">
        <v>0.14731423493077611</v>
      </c>
      <c r="J250" s="165">
        <v>0.10335010722689567</v>
      </c>
      <c r="K250" s="165">
        <v>7.8644565790200391E-2</v>
      </c>
      <c r="L250" s="165">
        <v>0.3329049522383089</v>
      </c>
      <c r="M250" s="165">
        <v>0.27100016207278038</v>
      </c>
      <c r="N250" s="165">
        <v>0.2308848886297834</v>
      </c>
      <c r="O250" s="165">
        <v>0.18542868163126505</v>
      </c>
      <c r="P250" s="166">
        <v>0.13897656065693978</v>
      </c>
      <c r="Q250" s="156"/>
    </row>
    <row r="251" spans="1:17" x14ac:dyDescent="0.25">
      <c r="A251" s="162" t="s">
        <v>224</v>
      </c>
      <c r="B251" s="167">
        <v>0.25410602808205068</v>
      </c>
      <c r="C251" s="165">
        <v>0.33730782351264815</v>
      </c>
      <c r="D251" s="165">
        <v>0.34030301018385206</v>
      </c>
      <c r="E251" s="165">
        <v>0.22631340156955096</v>
      </c>
      <c r="F251" s="165">
        <v>8.8821089811345344E-2</v>
      </c>
      <c r="G251" s="165">
        <v>0.13069713220109011</v>
      </c>
      <c r="H251" s="165">
        <v>0.1095494013357981</v>
      </c>
      <c r="I251" s="165">
        <v>8.5832763645759008E-2</v>
      </c>
      <c r="J251" s="165">
        <v>9.2123520038248946E-2</v>
      </c>
      <c r="K251" s="165">
        <v>6.2634609813086078E-2</v>
      </c>
      <c r="L251" s="165">
        <v>0.23613287631129959</v>
      </c>
      <c r="M251" s="165">
        <v>0.32284031896797394</v>
      </c>
      <c r="N251" s="165">
        <v>0.35671002103187405</v>
      </c>
      <c r="O251" s="165">
        <v>0.36686625467199019</v>
      </c>
      <c r="P251" s="166">
        <v>0.27043299999939208</v>
      </c>
      <c r="Q251" s="156"/>
    </row>
    <row r="252" spans="1:17" x14ac:dyDescent="0.25">
      <c r="A252" s="162" t="s">
        <v>225</v>
      </c>
      <c r="B252" s="167">
        <v>8.3296476008048556E-2</v>
      </c>
      <c r="C252" s="165">
        <v>0.11214682133395329</v>
      </c>
      <c r="D252" s="165">
        <v>0.17003997767798573</v>
      </c>
      <c r="E252" s="165">
        <v>0.12613797012812164</v>
      </c>
      <c r="F252" s="165">
        <v>4.5759921667391235E-2</v>
      </c>
      <c r="G252" s="165">
        <v>3.9497813694561575E-2</v>
      </c>
      <c r="H252" s="165">
        <v>3.4297897362263068E-2</v>
      </c>
      <c r="I252" s="165">
        <v>3.7804154107555617E-2</v>
      </c>
      <c r="J252" s="165">
        <v>4.0417239961143547E-2</v>
      </c>
      <c r="K252" s="165">
        <v>4.4099484566375372E-2</v>
      </c>
      <c r="L252" s="165">
        <v>7.6965137769467729E-2</v>
      </c>
      <c r="M252" s="165">
        <v>0.10213071444208691</v>
      </c>
      <c r="N252" s="165">
        <v>0.14100922736264004</v>
      </c>
      <c r="O252" s="165">
        <v>0.18507717138986574</v>
      </c>
      <c r="P252" s="166">
        <v>0.17244951202670603</v>
      </c>
      <c r="Q252" s="156"/>
    </row>
    <row r="253" spans="1:17" x14ac:dyDescent="0.25">
      <c r="A253" s="162" t="s">
        <v>226</v>
      </c>
      <c r="B253" s="167">
        <v>2.444789399979121E-2</v>
      </c>
      <c r="C253" s="165">
        <v>2.4054693858452065E-2</v>
      </c>
      <c r="D253" s="165">
        <v>2.2850394795481711E-2</v>
      </c>
      <c r="E253" s="165">
        <v>1.8104312493455382E-2</v>
      </c>
      <c r="F253" s="165">
        <v>1.4874301533198579E-2</v>
      </c>
      <c r="G253" s="165">
        <v>9.371516087253182E-3</v>
      </c>
      <c r="H253" s="165">
        <v>5.6985113992870425E-3</v>
      </c>
      <c r="I253" s="165">
        <v>2.0576171510678518E-2</v>
      </c>
      <c r="J253" s="165">
        <v>7.6942252798587428E-3</v>
      </c>
      <c r="K253" s="165">
        <v>8.0945375608647233E-3</v>
      </c>
      <c r="L253" s="165">
        <v>2.1146054589656828E-2</v>
      </c>
      <c r="M253" s="165">
        <v>2.8005114822867321E-2</v>
      </c>
      <c r="N253" s="165">
        <v>2.4745249363073735E-2</v>
      </c>
      <c r="O253" s="165">
        <v>2.450012332368641E-2</v>
      </c>
      <c r="P253" s="166">
        <v>2.8928776577337854E-2</v>
      </c>
      <c r="Q253" s="156"/>
    </row>
    <row r="254" spans="1:17" x14ac:dyDescent="0.25">
      <c r="A254" s="162" t="s">
        <v>227</v>
      </c>
      <c r="B254" s="167">
        <v>7.031068877623811E-3</v>
      </c>
      <c r="C254" s="165">
        <v>5.9540450536427567E-3</v>
      </c>
      <c r="D254" s="165">
        <v>9.750563727253983E-3</v>
      </c>
      <c r="E254" s="165">
        <v>6.8847309791192626E-3</v>
      </c>
      <c r="F254" s="165">
        <v>6.9241623036357157E-3</v>
      </c>
      <c r="G254" s="165">
        <v>3.0773463660447608E-3</v>
      </c>
      <c r="H254" s="165">
        <v>2.4785523014319876E-3</v>
      </c>
      <c r="I254" s="165">
        <v>4.3991064102282618E-3</v>
      </c>
      <c r="J254" s="165">
        <v>9.33860918218349E-3</v>
      </c>
      <c r="K254" s="165">
        <v>5.6743649772959467E-3</v>
      </c>
      <c r="L254" s="165">
        <v>4.8850383833967713E-3</v>
      </c>
      <c r="M254" s="165">
        <v>7.8202778816682406E-3</v>
      </c>
      <c r="N254" s="165">
        <v>9.1077233270521734E-3</v>
      </c>
      <c r="O254" s="165">
        <v>8.8886306182159071E-3</v>
      </c>
      <c r="P254" s="166">
        <v>1.0993797075833395E-2</v>
      </c>
      <c r="Q254" s="156"/>
    </row>
    <row r="255" spans="1:17" x14ac:dyDescent="0.25">
      <c r="A255" s="162" t="s">
        <v>228</v>
      </c>
      <c r="B255" s="167">
        <v>4.9228402775279888E-3</v>
      </c>
      <c r="C255" s="165">
        <v>5.5238853173347549E-3</v>
      </c>
      <c r="D255" s="165">
        <v>7.6010234832886081E-3</v>
      </c>
      <c r="E255" s="165">
        <v>8.7687363002624894E-3</v>
      </c>
      <c r="F255" s="165">
        <v>5.1961459964602833E-3</v>
      </c>
      <c r="G255" s="165">
        <v>2.4965918778654662E-4</v>
      </c>
      <c r="H255" s="165">
        <v>6.1607123157392417E-3</v>
      </c>
      <c r="I255" s="165">
        <v>3.5730013790055922E-3</v>
      </c>
      <c r="J255" s="165">
        <v>2.5354300926805069E-3</v>
      </c>
      <c r="K255" s="165">
        <v>5.6341783856334437E-3</v>
      </c>
      <c r="L255" s="165">
        <v>3.6890792956877907E-3</v>
      </c>
      <c r="M255" s="165">
        <v>6.4955297583327801E-3</v>
      </c>
      <c r="N255" s="165">
        <v>9.224984280784736E-3</v>
      </c>
      <c r="O255" s="165">
        <v>5.5421586442822449E-3</v>
      </c>
      <c r="P255" s="166">
        <v>1.3048427779689545E-2</v>
      </c>
      <c r="Q255" s="156"/>
    </row>
    <row r="256" spans="1:17" ht="15.75" thickBot="1" x14ac:dyDescent="0.3">
      <c r="A256" s="169" t="s">
        <v>44</v>
      </c>
      <c r="B256" s="149">
        <v>2.7447446575792696</v>
      </c>
      <c r="C256" s="151">
        <v>3.0569198900293184</v>
      </c>
      <c r="D256" s="151">
        <v>3.5861869044023087</v>
      </c>
      <c r="E256" s="151">
        <v>2.5878375161209761</v>
      </c>
      <c r="F256" s="150">
        <v>0.42530176855955676</v>
      </c>
      <c r="G256" s="151">
        <v>1.0257550158903241</v>
      </c>
      <c r="H256" s="150">
        <v>0.40234017154799961</v>
      </c>
      <c r="I256" s="150">
        <v>0.40673469515521815</v>
      </c>
      <c r="J256" s="150">
        <v>0.24789974851664065</v>
      </c>
      <c r="K256" s="150">
        <v>0.35031641413137055</v>
      </c>
      <c r="L256" s="151">
        <v>2.5692356593536165</v>
      </c>
      <c r="M256" s="151">
        <v>3.0599569090637804</v>
      </c>
      <c r="N256" s="151">
        <v>3.402957174414079</v>
      </c>
      <c r="O256" s="151">
        <v>3.9824375784232431</v>
      </c>
      <c r="P256" s="152">
        <v>3.3886831225531839</v>
      </c>
      <c r="Q256" s="156"/>
    </row>
  </sheetData>
  <mergeCells count="18">
    <mergeCell ref="C21:I21"/>
    <mergeCell ref="A82:A83"/>
    <mergeCell ref="B82:F82"/>
    <mergeCell ref="G82:K82"/>
    <mergeCell ref="L82:P82"/>
    <mergeCell ref="C17:D18"/>
    <mergeCell ref="E17:F17"/>
    <mergeCell ref="H17:H18"/>
    <mergeCell ref="I17:I18"/>
    <mergeCell ref="C19:C20"/>
    <mergeCell ref="C8:C9"/>
    <mergeCell ref="C10:I10"/>
    <mergeCell ref="C16:I16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VMX3MACP777Z-1758609593-50237</_dlc_DocId>
    <_dlc_DocIdUrl xmlns="d16efad5-0601-4cf0-b7c2-89968258c777">
      <Url>https://icfonline.sharepoint.com/sites/ihd-dhs/WealthIndex/_layouts/15/DocIdRedir.aspx?ID=VMX3MACP777Z-1758609593-50237</Url>
      <Description>VMX3MACP777Z-1758609593-50237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64C924D-E0F9-459D-A945-640CD95C833B}"/>
</file>

<file path=customXml/itemProps2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CE52C8B-828D-483F-9332-8919C4013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Trevor Croft</cp:lastModifiedBy>
  <cp:lastPrinted>2022-05-17T18:44:00Z</cp:lastPrinted>
  <dcterms:created xsi:type="dcterms:W3CDTF">2013-08-06T13:22:30Z</dcterms:created>
  <dcterms:modified xsi:type="dcterms:W3CDTF">2022-05-17T18:44:49Z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3cc8910d-dbef-4744-90b2-fff20bcfa69d</vt:lpwstr>
  </property>
</Properties>
</file>